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D:\PROJET\reo\"/>
    </mc:Choice>
  </mc:AlternateContent>
  <bookViews>
    <workbookView xWindow="0" yWindow="0" windowWidth="21570" windowHeight="8145" activeTab="1"/>
  </bookViews>
  <sheets>
    <sheet name="A lire avant de commencer" sheetId="2" r:id="rId1"/>
    <sheet name="DATA" sheetId="1" r:id="rId2"/>
    <sheet name="Synthèse par compétences" sheetId="3" r:id="rId3"/>
    <sheet name="Synthèse par élèv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43" i="1" l="1"/>
  <c r="D43" i="1"/>
  <c r="D44" i="1" s="1"/>
  <c r="E43" i="1"/>
  <c r="F43" i="1"/>
  <c r="G43" i="1"/>
  <c r="H43" i="1"/>
  <c r="I43" i="1"/>
  <c r="J43" i="1"/>
  <c r="K43" i="1"/>
  <c r="L43" i="1"/>
  <c r="L44" i="1" s="1"/>
  <c r="M43" i="1"/>
  <c r="N43" i="1"/>
  <c r="O43" i="1"/>
  <c r="P43" i="1"/>
  <c r="Q43" i="1"/>
  <c r="R43" i="1"/>
  <c r="S43" i="1"/>
  <c r="T43" i="1"/>
  <c r="T44" i="1" s="1"/>
  <c r="U43" i="1"/>
  <c r="V43" i="1"/>
  <c r="W43" i="1"/>
  <c r="X43" i="1"/>
  <c r="Y43" i="1"/>
  <c r="Z43" i="1"/>
  <c r="AA43" i="1"/>
  <c r="AB43" i="1"/>
  <c r="AB44" i="1" s="1"/>
  <c r="AC43" i="1"/>
  <c r="AD43" i="1"/>
  <c r="D42" i="1"/>
  <c r="E42" i="1"/>
  <c r="F42" i="1"/>
  <c r="F44" i="1" s="1"/>
  <c r="G42" i="1"/>
  <c r="H42" i="1"/>
  <c r="I42" i="1"/>
  <c r="I44" i="1" s="1"/>
  <c r="J42" i="1"/>
  <c r="K42" i="1"/>
  <c r="L42" i="1"/>
  <c r="M42" i="1"/>
  <c r="N42" i="1"/>
  <c r="N44" i="1" s="1"/>
  <c r="O42" i="1"/>
  <c r="P42" i="1"/>
  <c r="Q42" i="1"/>
  <c r="Q44" i="1" s="1"/>
  <c r="R42" i="1"/>
  <c r="S42" i="1"/>
  <c r="T42" i="1"/>
  <c r="U42" i="1"/>
  <c r="V42" i="1"/>
  <c r="V44" i="1" s="1"/>
  <c r="W42" i="1"/>
  <c r="X42" i="1"/>
  <c r="Y42" i="1"/>
  <c r="Y44" i="1" s="1"/>
  <c r="Z42" i="1"/>
  <c r="AA42" i="1"/>
  <c r="AB42" i="1"/>
  <c r="AC42" i="1"/>
  <c r="AD42" i="1"/>
  <c r="AD44" i="1" s="1"/>
  <c r="AE42" i="1"/>
  <c r="C43" i="1"/>
  <c r="C42" i="1"/>
  <c r="C44" i="1" s="1"/>
  <c r="C41" i="1"/>
  <c r="D41" i="1"/>
  <c r="E41" i="1"/>
  <c r="E44" i="1"/>
  <c r="F41" i="1"/>
  <c r="G41" i="1"/>
  <c r="G44" i="1" s="1"/>
  <c r="H41" i="1"/>
  <c r="H44" i="1"/>
  <c r="I41" i="1"/>
  <c r="J41" i="1"/>
  <c r="J44" i="1"/>
  <c r="K41" i="1"/>
  <c r="K44" i="1" s="1"/>
  <c r="L41" i="1"/>
  <c r="M41" i="1"/>
  <c r="M44" i="1"/>
  <c r="N41" i="1"/>
  <c r="O41" i="1"/>
  <c r="O44" i="1" s="1"/>
  <c r="P41" i="1"/>
  <c r="P44" i="1"/>
  <c r="Q41" i="1"/>
  <c r="R41" i="1"/>
  <c r="R44" i="1"/>
  <c r="S41" i="1"/>
  <c r="S44" i="1" s="1"/>
  <c r="T41" i="1"/>
  <c r="U41" i="1"/>
  <c r="U44" i="1"/>
  <c r="V41" i="1"/>
  <c r="W41" i="1"/>
  <c r="W44" i="1" s="1"/>
  <c r="X41" i="1"/>
  <c r="X44" i="1"/>
  <c r="Y41" i="1"/>
  <c r="Z41" i="1"/>
  <c r="Z44" i="1"/>
  <c r="AA41" i="1"/>
  <c r="AA44" i="1" s="1"/>
  <c r="AB41" i="1"/>
  <c r="AC41" i="1"/>
  <c r="AC44" i="1"/>
  <c r="AD41" i="1"/>
  <c r="AE41" i="1"/>
  <c r="AE44" i="1" s="1"/>
  <c r="AH6" i="1"/>
  <c r="AH7" i="1"/>
  <c r="AH8" i="1"/>
  <c r="AH9" i="1"/>
  <c r="AH10" i="1"/>
  <c r="AH11" i="1"/>
  <c r="AH12" i="1"/>
  <c r="AH13" i="1"/>
  <c r="AH14" i="1"/>
  <c r="AH15" i="1"/>
  <c r="AH16" i="1"/>
  <c r="AH17" i="1"/>
  <c r="AH18" i="1"/>
  <c r="AH19" i="1"/>
  <c r="AH20" i="1"/>
  <c r="AI20" i="1" s="1"/>
  <c r="AH21" i="1"/>
  <c r="AH22" i="1"/>
  <c r="AH23" i="1"/>
  <c r="AH24" i="1"/>
  <c r="AH25" i="1"/>
  <c r="AH26" i="1"/>
  <c r="AH27" i="1"/>
  <c r="AH28" i="1"/>
  <c r="AI28" i="1" s="1"/>
  <c r="AH29" i="1"/>
  <c r="AH30" i="1"/>
  <c r="AH31" i="1"/>
  <c r="AH32" i="1"/>
  <c r="AH33" i="1"/>
  <c r="AH34" i="1"/>
  <c r="AH35" i="1"/>
  <c r="AH36" i="1"/>
  <c r="AI36" i="1" s="1"/>
  <c r="AH37" i="1"/>
  <c r="AH38" i="1"/>
  <c r="AH39" i="1"/>
  <c r="AH40" i="1"/>
  <c r="AG6" i="1"/>
  <c r="AG7" i="1"/>
  <c r="AG8" i="1"/>
  <c r="AG9" i="1"/>
  <c r="AG10" i="1"/>
  <c r="AG11" i="1"/>
  <c r="AG12" i="1"/>
  <c r="AG13" i="1"/>
  <c r="AG14" i="1"/>
  <c r="AG15" i="1"/>
  <c r="AG16" i="1"/>
  <c r="AG17" i="1"/>
  <c r="AI17" i="1" s="1"/>
  <c r="AG18" i="1"/>
  <c r="AG19" i="1"/>
  <c r="AG20" i="1"/>
  <c r="AG21" i="1"/>
  <c r="AG22" i="1"/>
  <c r="AG23" i="1"/>
  <c r="AG24" i="1"/>
  <c r="AG25" i="1"/>
  <c r="AI25" i="1" s="1"/>
  <c r="AG26" i="1"/>
  <c r="AG27" i="1"/>
  <c r="AG28" i="1"/>
  <c r="AG29" i="1"/>
  <c r="AG30" i="1"/>
  <c r="AG31" i="1"/>
  <c r="AG32" i="1"/>
  <c r="AG33" i="1"/>
  <c r="AI33" i="1" s="1"/>
  <c r="AG34" i="1"/>
  <c r="AG35" i="1"/>
  <c r="AG36" i="1"/>
  <c r="AG37" i="1"/>
  <c r="AG38" i="1"/>
  <c r="AG39" i="1"/>
  <c r="AG40" i="1"/>
  <c r="AH5" i="1"/>
  <c r="AI5" i="1" s="1"/>
  <c r="AG5" i="1"/>
  <c r="AF6" i="1"/>
  <c r="AI6" i="1"/>
  <c r="AF7" i="1"/>
  <c r="AI7" i="1"/>
  <c r="AF8" i="1"/>
  <c r="AI8" i="1"/>
  <c r="AF9" i="1"/>
  <c r="AI9" i="1" s="1"/>
  <c r="AF10" i="1"/>
  <c r="AI10" i="1"/>
  <c r="AF11" i="1"/>
  <c r="AI11" i="1"/>
  <c r="AF12" i="1"/>
  <c r="AI12" i="1" s="1"/>
  <c r="AF13" i="1"/>
  <c r="AF14" i="1"/>
  <c r="AI14" i="1" s="1"/>
  <c r="AF15" i="1"/>
  <c r="AI15" i="1"/>
  <c r="AF16" i="1"/>
  <c r="AI16" i="1"/>
  <c r="AF17" i="1"/>
  <c r="AF18" i="1"/>
  <c r="AI18" i="1" s="1"/>
  <c r="AF19" i="1"/>
  <c r="AI19" i="1" s="1"/>
  <c r="AF20" i="1"/>
  <c r="AF21" i="1"/>
  <c r="AI21" i="1"/>
  <c r="AF22" i="1"/>
  <c r="AI22" i="1" s="1"/>
  <c r="AF23" i="1"/>
  <c r="AI23" i="1" s="1"/>
  <c r="AF24" i="1"/>
  <c r="AI24" i="1"/>
  <c r="AF25" i="1"/>
  <c r="AF26" i="1"/>
  <c r="AI26" i="1" s="1"/>
  <c r="AF27" i="1"/>
  <c r="AI27" i="1" s="1"/>
  <c r="AF28" i="1"/>
  <c r="AF29" i="1"/>
  <c r="AI29" i="1"/>
  <c r="AF30" i="1"/>
  <c r="AI30" i="1" s="1"/>
  <c r="AF31" i="1"/>
  <c r="AI31" i="1" s="1"/>
  <c r="AF32" i="1"/>
  <c r="AI32" i="1"/>
  <c r="AF33" i="1"/>
  <c r="AF34" i="1"/>
  <c r="AI34" i="1" s="1"/>
  <c r="AF35" i="1"/>
  <c r="AI35" i="1" s="1"/>
  <c r="AF36" i="1"/>
  <c r="AF37" i="1"/>
  <c r="AI37" i="1"/>
  <c r="AF38" i="1"/>
  <c r="AI38" i="1" s="1"/>
  <c r="AF39" i="1"/>
  <c r="AI39" i="1" s="1"/>
  <c r="AF40" i="1"/>
  <c r="AI40" i="1"/>
  <c r="AF5" i="1"/>
  <c r="AI13" i="1"/>
</calcChain>
</file>

<file path=xl/sharedStrings.xml><?xml version="1.0" encoding="utf-8"?>
<sst xmlns="http://schemas.openxmlformats.org/spreadsheetml/2006/main" count="65" uniqueCount="61">
  <si>
    <t xml:space="preserve">Ecrire exclusivement dans l'onglet "DATA".
Commencer par écrire le nom de la classe et la date (ou les dates) à laquelle les évaluations se sont passées.
Après avoir écrit les noms et prénoms de vos élèves dans la colonne jaune dédiée, remplir les cases violettes avec "1", "9" et "0" selon leurs résultats.
Les pourcentages et les synthèses se rempliront automatiquement selon le code de correction utilisé.
Pensez à effacer les lignes vides du tableau de la classe. S'il n'y en a pas assez, vous pouvez en rajouter (voir image ci-dessous si vous avez besoin d'aide).
 </t>
  </si>
  <si>
    <t>Comprendre l'oral</t>
  </si>
  <si>
    <t>Exercice 1</t>
  </si>
  <si>
    <t>Exercice 2</t>
  </si>
  <si>
    <t>Exercice 3</t>
  </si>
  <si>
    <t>Suivre des instructions courtes et simples</t>
  </si>
  <si>
    <t>Item 1</t>
  </si>
  <si>
    <t>Comprendre des mots familiers et des expressions très courantes</t>
  </si>
  <si>
    <t>Item 2</t>
  </si>
  <si>
    <t>Item 3</t>
  </si>
  <si>
    <t>S'exprimer oralement en continu</t>
  </si>
  <si>
    <t>Reproduire un modèle oral</t>
  </si>
  <si>
    <t>Item 4</t>
  </si>
  <si>
    <t>Item 5</t>
  </si>
  <si>
    <t>Item 6</t>
  </si>
  <si>
    <t>Item 7</t>
  </si>
  <si>
    <t>Exercice 4</t>
  </si>
  <si>
    <t>Utiliser des expressions pour se décrire</t>
  </si>
  <si>
    <t>Item 8</t>
  </si>
  <si>
    <t>Item 9</t>
  </si>
  <si>
    <t>Item 10</t>
  </si>
  <si>
    <t>Item 11</t>
  </si>
  <si>
    <t>Item 12</t>
  </si>
  <si>
    <t>Item 13</t>
  </si>
  <si>
    <t>Exercice 5</t>
  </si>
  <si>
    <t>Raconter une histoire courte à partir d'images</t>
  </si>
  <si>
    <t>Item 14</t>
  </si>
  <si>
    <t>Item 15</t>
  </si>
  <si>
    <t>Item 16</t>
  </si>
  <si>
    <t>Exercice 6</t>
  </si>
  <si>
    <t>Lire un texte à voix haute avec fluidité après préparation</t>
  </si>
  <si>
    <t>item 17</t>
  </si>
  <si>
    <t>Item 18</t>
  </si>
  <si>
    <t>Item 19</t>
  </si>
  <si>
    <t>Item 20</t>
  </si>
  <si>
    <t>Prendre part à une conversation</t>
  </si>
  <si>
    <t>Exercice 7</t>
  </si>
  <si>
    <t>Répondre à des questions sur mon identité</t>
  </si>
  <si>
    <t>Item 21</t>
  </si>
  <si>
    <t>Item 22</t>
  </si>
  <si>
    <t>Item 23</t>
  </si>
  <si>
    <t>Item 24</t>
  </si>
  <si>
    <t>Item 25</t>
  </si>
  <si>
    <t>Item 26</t>
  </si>
  <si>
    <t>Item 27</t>
  </si>
  <si>
    <t>Exercice 8</t>
  </si>
  <si>
    <t>Poser des questions sur l'identité de quelqu'un</t>
  </si>
  <si>
    <t>Item 28</t>
  </si>
  <si>
    <t>Formuler des souhaits et utiliser des formules de politesse</t>
  </si>
  <si>
    <t>Exercice 9</t>
  </si>
  <si>
    <t>Item 29</t>
  </si>
  <si>
    <t>Nom de la classe :</t>
  </si>
  <si>
    <t>Nom de l'école :</t>
  </si>
  <si>
    <t>ÉVALUATION DIAGNOSTIQUE
CE2
REO TAHITI</t>
  </si>
  <si>
    <t>CODE 1</t>
  </si>
  <si>
    <t>CODE 9</t>
  </si>
  <si>
    <t>CODE 0</t>
  </si>
  <si>
    <t>TOTAL</t>
  </si>
  <si>
    <t>NOM et Prénom</t>
  </si>
  <si>
    <t>ERIMA PRIMAIRE</t>
  </si>
  <si>
    <t>CE1-CE2 KOTEUTEU</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</si>
</sst>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color theme="1"/>
      <name val="Aptos Narrow"/>
      <family val="2"/>
      <scheme val="minor"/>
    </font>
    <font>
      <sz val="11"/>
      <color theme="1"/>
      <name val="Aptos Narrow"/>
      <family val="2"/>
      <scheme val="minor"/>
    </font>
    <font>
      <b/>
      <sz val="18"/>
      <color theme="1"/>
      <name val="Garamond"/>
      <family val="1"/>
    </font>
    <font>
      <sz val="11"/>
      <color theme="1"/>
      <name val="Calibri"/>
      <family val="2"/>
    </font>
    <font>
      <b/>
      <sz val="12"/>
      <color theme="1"/>
      <name val="Aptos Narrow"/>
      <scheme val="minor"/>
    </font>
    <font>
      <b/>
      <sz val="14"/>
      <color theme="1"/>
      <name val="Aptos Narrow"/>
      <scheme val="minor"/>
    </font>
    <font>
      <b/>
      <sz val="18"/>
      <color theme="0"/>
      <name val="Aptos Narrow"/>
      <scheme val="minor"/>
    </font>
    <font>
      <b/>
      <sz val="20"/>
      <color theme="1"/>
      <name val="Aptos Narrow"/>
      <scheme val="minor"/>
    </font>
  </fonts>
  <fills count="20">
    <fill>
      <patternFill patternType="none"/>
    </fill>
    <fill>
      <patternFill patternType="gray125"/>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rgb="FF00B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7E79"/>
        <bgColor indexed="64"/>
      </patternFill>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52">
    <xf numFmtId="0" fontId="0" fillId="0" borderId="0" xfId="0"/>
    <xf numFmtId="0" fontId="1" fillId="0" borderId="0" xfId="1"/>
    <xf numFmtId="0" fontId="3" fillId="0" borderId="0" xfId="1" applyFont="1" applyAlignment="1">
      <alignment vertical="top"/>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0" xfId="0" applyFont="1" applyAlignment="1">
      <alignment horizontal="center" vertical="center" textRotation="90"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14" borderId="1" xfId="0" applyFont="1" applyFill="1" applyBorder="1" applyAlignment="1">
      <alignment horizontal="right" vertical="center" wrapText="1"/>
    </xf>
    <xf numFmtId="0" fontId="0" fillId="19" borderId="1" xfId="0" applyFill="1" applyBorder="1" applyAlignment="1">
      <alignment horizontal="center" vertical="center" wrapText="1"/>
    </xf>
    <xf numFmtId="0" fontId="0" fillId="19" borderId="1" xfId="0" applyFill="1" applyBorder="1" applyAlignment="1">
      <alignment wrapText="1"/>
    </xf>
    <xf numFmtId="10" fontId="0" fillId="8" borderId="1" xfId="0" applyNumberFormat="1" applyFill="1" applyBorder="1" applyAlignment="1">
      <alignment wrapText="1"/>
    </xf>
    <xf numFmtId="10" fontId="0" fillId="17" borderId="1" xfId="0" applyNumberFormat="1" applyFill="1" applyBorder="1" applyAlignment="1">
      <alignment wrapText="1"/>
    </xf>
    <xf numFmtId="10" fontId="0" fillId="18" borderId="1" xfId="0" applyNumberFormat="1" applyFill="1" applyBorder="1" applyAlignment="1">
      <alignment wrapText="1"/>
    </xf>
    <xf numFmtId="10" fontId="0" fillId="19" borderId="1" xfId="0" applyNumberFormat="1" applyFill="1" applyBorder="1" applyAlignment="1">
      <alignment wrapText="1"/>
    </xf>
    <xf numFmtId="10" fontId="0" fillId="8" borderId="3" xfId="0" applyNumberFormat="1" applyFill="1" applyBorder="1" applyAlignment="1">
      <alignment horizontal="center" vertical="center" wrapText="1"/>
    </xf>
    <xf numFmtId="10" fontId="0" fillId="17" borderId="3" xfId="0" applyNumberFormat="1" applyFill="1" applyBorder="1" applyAlignment="1">
      <alignment horizontal="center" vertical="center" wrapText="1"/>
    </xf>
    <xf numFmtId="10" fontId="0" fillId="18" borderId="1" xfId="0" applyNumberFormat="1" applyFill="1" applyBorder="1" applyAlignment="1">
      <alignment horizontal="center" vertical="center" wrapText="1"/>
    </xf>
    <xf numFmtId="10" fontId="0" fillId="19" borderId="1" xfId="0" applyNumberFormat="1" applyFill="1" applyBorder="1" applyAlignment="1">
      <alignment horizontal="center" vertical="center" wrapText="1"/>
    </xf>
    <xf numFmtId="0" fontId="2" fillId="0" borderId="0" xfId="1" applyFont="1" applyAlignment="1">
      <alignment horizontal="left" vertical="top" wrapText="1"/>
    </xf>
    <xf numFmtId="0" fontId="1" fillId="0" borderId="0" xfId="1"/>
    <xf numFmtId="0" fontId="0" fillId="19" borderId="4" xfId="0" applyFill="1" applyBorder="1" applyAlignment="1">
      <alignment horizontal="center" wrapText="1"/>
    </xf>
    <xf numFmtId="0" fontId="0" fillId="19" borderId="3" xfId="0" applyFill="1" applyBorder="1" applyAlignment="1">
      <alignment horizontal="center" wrapText="1"/>
    </xf>
    <xf numFmtId="0" fontId="7" fillId="19" borderId="1" xfId="0" applyFont="1" applyFill="1" applyBorder="1" applyAlignment="1">
      <alignment horizontal="center" textRotation="90" wrapText="1"/>
    </xf>
    <xf numFmtId="0" fontId="7" fillId="19" borderId="1" xfId="0" applyFont="1" applyFill="1" applyBorder="1" applyAlignment="1">
      <alignment horizontal="center" wrapText="1"/>
    </xf>
    <xf numFmtId="0" fontId="4" fillId="16" borderId="4"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7" fillId="8" borderId="1" xfId="0" applyFont="1" applyFill="1" applyBorder="1" applyAlignment="1">
      <alignment horizontal="center" textRotation="90" wrapText="1"/>
    </xf>
    <xf numFmtId="0" fontId="7" fillId="17" borderId="1" xfId="0" applyFont="1" applyFill="1" applyBorder="1" applyAlignment="1">
      <alignment horizontal="center" textRotation="90" wrapText="1"/>
    </xf>
    <xf numFmtId="0" fontId="7" fillId="18" borderId="1" xfId="0" applyFont="1" applyFill="1" applyBorder="1" applyAlignment="1">
      <alignment horizontal="center" textRotation="90" wrapText="1"/>
    </xf>
    <xf numFmtId="0" fontId="7" fillId="8" borderId="1" xfId="0" applyFont="1" applyFill="1" applyBorder="1" applyAlignment="1">
      <alignment horizontal="center" wrapText="1"/>
    </xf>
    <xf numFmtId="0" fontId="7" fillId="17" borderId="1" xfId="0" applyFont="1" applyFill="1" applyBorder="1" applyAlignment="1">
      <alignment horizontal="center" wrapText="1"/>
    </xf>
    <xf numFmtId="0" fontId="7" fillId="18" borderId="1" xfId="0" applyFont="1" applyFill="1" applyBorder="1" applyAlignment="1">
      <alignment horizontal="center" wrapText="1"/>
    </xf>
    <xf numFmtId="0" fontId="4" fillId="1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15" borderId="0" xfId="0" applyFont="1" applyFill="1" applyAlignment="1">
      <alignment horizontal="center" vertical="center" wrapText="1"/>
    </xf>
    <xf numFmtId="0" fontId="6" fillId="15"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cellXfs>
  <cellStyles count="2">
    <cellStyle name="Normal" xfId="0" builtinId="0"/>
    <cellStyle name="Normal 2" xfId="1"/>
  </cellStyles>
  <dxfs count="3">
    <dxf>
      <fill>
        <patternFill>
          <bgColor rgb="FFFF7E79"/>
        </patternFill>
      </fill>
    </dxf>
    <dxf>
      <fill>
        <patternFill>
          <bgColor rgb="FF92D050"/>
        </patternFill>
      </fill>
    </dxf>
    <dxf>
      <fill>
        <patternFill>
          <bgColor rgb="FFFFC000"/>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r>
              <a:rPr lang="fr-FR" sz="3600">
                <a:solidFill>
                  <a:schemeClr val="tx1"/>
                </a:solidFill>
              </a:rPr>
              <a:t>Pourcentage de réussite par compétences</a:t>
            </a:r>
          </a:p>
        </c:rich>
      </c:tx>
      <c:overlay val="0"/>
      <c:spPr>
        <a:noFill/>
        <a:ln>
          <a:noFill/>
        </a:ln>
        <a:effectLst/>
      </c:spPr>
      <c:txPr>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endParaRPr lang="fr-FR"/>
        </a:p>
      </c:txPr>
    </c:title>
    <c:autoTitleDeleted val="0"/>
    <c:plotArea>
      <c:layout/>
      <c:barChart>
        <c:barDir val="bar"/>
        <c:grouping val="stacked"/>
        <c:varyColors val="0"/>
        <c:ser>
          <c:idx val="0"/>
          <c:order val="0"/>
          <c:tx>
            <c:strRef>
              <c:f>DATA!$A$41</c:f>
              <c:strCache>
                <c:ptCount val="1"/>
                <c:pt idx="0">
                  <c:v>CODE 1</c:v>
                </c:pt>
              </c:strCache>
            </c:strRef>
          </c:tx>
          <c:spPr>
            <a:solidFill>
              <a:srgbClr val="92D05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DATA!$B$41:$AE$41</c:f>
              <c:numCache>
                <c:formatCode>0.00%</c:formatCode>
                <c:ptCount val="30"/>
                <c:pt idx="1">
                  <c:v>0</c:v>
                </c:pt>
                <c:pt idx="2">
                  <c:v>0.6</c:v>
                </c:pt>
                <c:pt idx="3">
                  <c:v>0.8</c:v>
                </c:pt>
                <c:pt idx="4">
                  <c:v>0.2</c:v>
                </c:pt>
                <c:pt idx="5">
                  <c:v>0.2</c:v>
                </c:pt>
                <c:pt idx="6">
                  <c:v>0</c:v>
                </c:pt>
                <c:pt idx="7">
                  <c:v>0.2</c:v>
                </c:pt>
                <c:pt idx="8">
                  <c:v>0.6</c:v>
                </c:pt>
                <c:pt idx="9">
                  <c:v>0.4</c:v>
                </c:pt>
                <c:pt idx="10">
                  <c:v>0.4</c:v>
                </c:pt>
                <c:pt idx="11">
                  <c:v>0.4</c:v>
                </c:pt>
                <c:pt idx="12">
                  <c:v>0.2</c:v>
                </c:pt>
                <c:pt idx="13">
                  <c:v>0.6</c:v>
                </c:pt>
                <c:pt idx="14">
                  <c:v>0.2</c:v>
                </c:pt>
                <c:pt idx="15">
                  <c:v>0</c:v>
                </c:pt>
                <c:pt idx="16">
                  <c:v>0</c:v>
                </c:pt>
                <c:pt idx="17">
                  <c:v>0</c:v>
                </c:pt>
                <c:pt idx="18">
                  <c:v>0</c:v>
                </c:pt>
                <c:pt idx="19">
                  <c:v>0.6</c:v>
                </c:pt>
                <c:pt idx="20">
                  <c:v>0</c:v>
                </c:pt>
                <c:pt idx="21">
                  <c:v>0.8</c:v>
                </c:pt>
                <c:pt idx="22">
                  <c:v>1</c:v>
                </c:pt>
                <c:pt idx="23">
                  <c:v>0.4</c:v>
                </c:pt>
                <c:pt idx="24">
                  <c:v>0.4</c:v>
                </c:pt>
                <c:pt idx="25">
                  <c:v>0.4</c:v>
                </c:pt>
                <c:pt idx="26">
                  <c:v>0.2</c:v>
                </c:pt>
                <c:pt idx="27">
                  <c:v>0.8</c:v>
                </c:pt>
                <c:pt idx="28">
                  <c:v>0.4</c:v>
                </c:pt>
                <c:pt idx="29">
                  <c:v>0</c:v>
                </c:pt>
              </c:numCache>
            </c:numRef>
          </c:val>
          <c:extLst xmlns:c16r2="http://schemas.microsoft.com/office/drawing/2015/06/chart">
            <c:ext xmlns:c16="http://schemas.microsoft.com/office/drawing/2014/chart" uri="{C3380CC4-5D6E-409C-BE32-E72D297353CC}">
              <c16:uniqueId val="{00000000-9D28-BE48-A020-48580F6440AC}"/>
            </c:ext>
          </c:extLst>
        </c:ser>
        <c:ser>
          <c:idx val="1"/>
          <c:order val="1"/>
          <c:tx>
            <c:strRef>
              <c:f>DATA!$A$42</c:f>
              <c:strCache>
                <c:ptCount val="1"/>
                <c:pt idx="0">
                  <c:v>CODE 9</c:v>
                </c:pt>
              </c:strCache>
            </c:strRef>
          </c:tx>
          <c:spPr>
            <a:solidFill>
              <a:srgbClr val="FFC00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DATA!$B$42:$AE$42</c:f>
              <c:numCache>
                <c:formatCode>0.00%</c:formatCode>
                <c:ptCount val="30"/>
                <c:pt idx="1">
                  <c:v>0.4</c:v>
                </c:pt>
                <c:pt idx="2">
                  <c:v>0</c:v>
                </c:pt>
                <c:pt idx="3">
                  <c:v>0</c:v>
                </c:pt>
                <c:pt idx="4">
                  <c:v>0.8</c:v>
                </c:pt>
                <c:pt idx="5">
                  <c:v>0.2</c:v>
                </c:pt>
                <c:pt idx="6">
                  <c:v>0.6</c:v>
                </c:pt>
                <c:pt idx="7">
                  <c:v>0.8</c:v>
                </c:pt>
                <c:pt idx="8">
                  <c:v>0</c:v>
                </c:pt>
                <c:pt idx="9">
                  <c:v>0</c:v>
                </c:pt>
                <c:pt idx="10">
                  <c:v>0</c:v>
                </c:pt>
                <c:pt idx="11">
                  <c:v>0</c:v>
                </c:pt>
                <c:pt idx="12">
                  <c:v>0</c:v>
                </c:pt>
                <c:pt idx="13">
                  <c:v>0.4</c:v>
                </c:pt>
                <c:pt idx="14">
                  <c:v>0.6</c:v>
                </c:pt>
                <c:pt idx="15">
                  <c:v>0.4</c:v>
                </c:pt>
                <c:pt idx="16">
                  <c:v>0.2</c:v>
                </c:pt>
                <c:pt idx="17">
                  <c:v>1</c:v>
                </c:pt>
                <c:pt idx="18">
                  <c:v>1</c:v>
                </c:pt>
                <c:pt idx="19">
                  <c:v>0.4</c:v>
                </c:pt>
                <c:pt idx="20">
                  <c:v>1</c:v>
                </c:pt>
                <c:pt idx="21">
                  <c:v>0.2</c:v>
                </c:pt>
                <c:pt idx="22">
                  <c:v>0</c:v>
                </c:pt>
                <c:pt idx="23">
                  <c:v>0.4</c:v>
                </c:pt>
                <c:pt idx="24">
                  <c:v>0.6</c:v>
                </c:pt>
                <c:pt idx="25">
                  <c:v>0.4</c:v>
                </c:pt>
                <c:pt idx="26">
                  <c:v>0.6</c:v>
                </c:pt>
                <c:pt idx="27">
                  <c:v>0.2</c:v>
                </c:pt>
                <c:pt idx="28">
                  <c:v>0.4</c:v>
                </c:pt>
                <c:pt idx="29">
                  <c:v>0.2</c:v>
                </c:pt>
              </c:numCache>
            </c:numRef>
          </c:val>
          <c:extLst xmlns:c16r2="http://schemas.microsoft.com/office/drawing/2015/06/chart">
            <c:ext xmlns:c16="http://schemas.microsoft.com/office/drawing/2014/chart" uri="{C3380CC4-5D6E-409C-BE32-E72D297353CC}">
              <c16:uniqueId val="{00000001-9D28-BE48-A020-48580F6440AC}"/>
            </c:ext>
          </c:extLst>
        </c:ser>
        <c:ser>
          <c:idx val="2"/>
          <c:order val="2"/>
          <c:tx>
            <c:strRef>
              <c:f>DATA!$A$43</c:f>
              <c:strCache>
                <c:ptCount val="1"/>
                <c:pt idx="0">
                  <c:v>CODE 0</c:v>
                </c:pt>
              </c:strCache>
            </c:strRef>
          </c:tx>
          <c:spPr>
            <a:solidFill>
              <a:srgbClr val="FF7E79"/>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DATA!$B$43:$AE$43</c:f>
              <c:numCache>
                <c:formatCode>0.00%</c:formatCode>
                <c:ptCount val="30"/>
                <c:pt idx="1">
                  <c:v>0</c:v>
                </c:pt>
                <c:pt idx="2">
                  <c:v>0</c:v>
                </c:pt>
                <c:pt idx="3">
                  <c:v>0</c:v>
                </c:pt>
                <c:pt idx="4">
                  <c:v>0</c:v>
                </c:pt>
                <c:pt idx="5">
                  <c:v>0</c:v>
                </c:pt>
                <c:pt idx="6">
                  <c:v>0</c:v>
                </c:pt>
                <c:pt idx="7">
                  <c:v>0</c:v>
                </c:pt>
                <c:pt idx="8">
                  <c:v>0</c:v>
                </c:pt>
                <c:pt idx="9">
                  <c:v>0</c:v>
                </c:pt>
                <c:pt idx="10">
                  <c:v>0</c:v>
                </c:pt>
                <c:pt idx="11">
                  <c:v>0</c:v>
                </c:pt>
                <c:pt idx="12">
                  <c:v>0</c:v>
                </c:pt>
                <c:pt idx="13">
                  <c:v>0</c:v>
                </c:pt>
                <c:pt idx="14">
                  <c:v>0.2</c:v>
                </c:pt>
                <c:pt idx="15">
                  <c:v>0.6</c:v>
                </c:pt>
                <c:pt idx="16">
                  <c:v>0.6</c:v>
                </c:pt>
                <c:pt idx="17">
                  <c:v>0</c:v>
                </c:pt>
                <c:pt idx="18">
                  <c:v>0</c:v>
                </c:pt>
                <c:pt idx="19">
                  <c:v>0</c:v>
                </c:pt>
                <c:pt idx="20">
                  <c:v>0</c:v>
                </c:pt>
                <c:pt idx="21">
                  <c:v>0</c:v>
                </c:pt>
                <c:pt idx="22">
                  <c:v>0</c:v>
                </c:pt>
                <c:pt idx="23">
                  <c:v>0</c:v>
                </c:pt>
                <c:pt idx="24">
                  <c:v>0</c:v>
                </c:pt>
                <c:pt idx="25">
                  <c:v>0.2</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9D28-BE48-A020-48580F6440AC}"/>
            </c:ext>
          </c:extLst>
        </c:ser>
        <c:dLbls>
          <c:dLblPos val="ctr"/>
          <c:showLegendKey val="0"/>
          <c:showVal val="1"/>
          <c:showCatName val="0"/>
          <c:showSerName val="0"/>
          <c:showPercent val="0"/>
          <c:showBubbleSize val="0"/>
        </c:dLbls>
        <c:gapWidth val="50"/>
        <c:overlap val="100"/>
        <c:axId val="1751475088"/>
        <c:axId val="1751479440"/>
      </c:barChart>
      <c:catAx>
        <c:axId val="175147508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fr-FR"/>
          </a:p>
        </c:txPr>
        <c:crossAx val="1751479440"/>
        <c:crosses val="autoZero"/>
        <c:auto val="1"/>
        <c:lblAlgn val="ctr"/>
        <c:lblOffset val="100"/>
        <c:noMultiLvlLbl val="0"/>
      </c:catAx>
      <c:valAx>
        <c:axId val="1751479440"/>
        <c:scaling>
          <c:orientation val="minMax"/>
          <c:max val="1"/>
        </c:scaling>
        <c:delete val="0"/>
        <c:axPos val="b"/>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751475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800" b="0" i="0" u="none" strike="noStrike" kern="1200" baseline="0">
              <a:solidFill>
                <a:schemeClr val="tx1"/>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fr-FR" sz="2400" b="1"/>
              <a:t>Pourcentage de réussite par élèves</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DATA!$A$5:$A$40</c:f>
              <c:numCache>
                <c:formatCode>General</c:formatCode>
                <c:ptCount val="36"/>
              </c:numCache>
            </c:numRef>
          </c:cat>
          <c:val>
            <c:numRef>
              <c:f>DATA!$B$5:$B$40</c:f>
              <c:numCache>
                <c:formatCode>General</c:formatCode>
                <c:ptCount val="36"/>
              </c:numCache>
            </c:numRef>
          </c:val>
          <c:extLst xmlns:c16r2="http://schemas.microsoft.com/office/drawing/2015/06/chart">
            <c:ext xmlns:c16="http://schemas.microsoft.com/office/drawing/2014/chart" uri="{C3380CC4-5D6E-409C-BE32-E72D297353CC}">
              <c16:uniqueId val="{00000001-655A-C847-91BF-31AD367A703B}"/>
            </c:ext>
          </c:extLst>
        </c:ser>
        <c:ser>
          <c:idx val="2"/>
          <c:order val="1"/>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DATA!$A$5:$A$40</c:f>
              <c:numCache>
                <c:formatCode>General</c:formatCode>
                <c:ptCount val="36"/>
              </c:numCache>
            </c:numRef>
          </c:cat>
          <c:val>
            <c:numRef>
              <c:f>DATA!$AF$5:$AF$40</c:f>
              <c:numCache>
                <c:formatCode>0.00%</c:formatCode>
                <c:ptCount val="36"/>
                <c:pt idx="0">
                  <c:v>0.24137931034482757</c:v>
                </c:pt>
                <c:pt idx="1">
                  <c:v>0.44827586206896552</c:v>
                </c:pt>
                <c:pt idx="2">
                  <c:v>0.44827586206896552</c:v>
                </c:pt>
                <c:pt idx="3">
                  <c:v>0.10344827586206896</c:v>
                </c:pt>
                <c:pt idx="4">
                  <c:v>0.44827586206896552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2-655A-C847-91BF-31AD367A703B}"/>
            </c:ext>
          </c:extLst>
        </c:ser>
        <c:ser>
          <c:idx val="3"/>
          <c:order val="2"/>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DATA!$A$5:$A$40</c:f>
              <c:numCache>
                <c:formatCode>General</c:formatCode>
                <c:ptCount val="36"/>
              </c:numCache>
            </c:numRef>
          </c:cat>
          <c:val>
            <c:numRef>
              <c:f>DATA!$AG$5:$AG$40</c:f>
              <c:numCache>
                <c:formatCode>0.00%</c:formatCode>
                <c:ptCount val="36"/>
                <c:pt idx="0">
                  <c:v>0.44827586206896552</c:v>
                </c:pt>
                <c:pt idx="1">
                  <c:v>0.24137931034482757</c:v>
                </c:pt>
                <c:pt idx="2">
                  <c:v>0.27586206896551724</c:v>
                </c:pt>
                <c:pt idx="3">
                  <c:v>0.55172413793103448</c:v>
                </c:pt>
                <c:pt idx="4">
                  <c:v>0.34482758620689657</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3-655A-C847-91BF-31AD367A703B}"/>
            </c:ext>
          </c:extLst>
        </c:ser>
        <c:ser>
          <c:idx val="0"/>
          <c:order val="3"/>
          <c:spPr>
            <a:solidFill>
              <a:srgbClr val="FF7E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DATA!$A$5:$A$40</c:f>
              <c:numCache>
                <c:formatCode>General</c:formatCode>
                <c:ptCount val="36"/>
              </c:numCache>
            </c:numRef>
          </c:cat>
          <c:val>
            <c:numRef>
              <c:f>DATA!$AH$5:$AH$40</c:f>
              <c:numCache>
                <c:formatCode>0.00%</c:formatCode>
                <c:ptCount val="36"/>
                <c:pt idx="0">
                  <c:v>6.8965517241379309E-2</c:v>
                </c:pt>
                <c:pt idx="1">
                  <c:v>0</c:v>
                </c:pt>
                <c:pt idx="2">
                  <c:v>0.10344827586206896</c:v>
                </c:pt>
                <c:pt idx="3">
                  <c:v>6.8965517241379309E-2</c:v>
                </c:pt>
                <c:pt idx="4">
                  <c:v>3.4482758620689655E-2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4-655A-C847-91BF-31AD367A703B}"/>
            </c:ext>
          </c:extLst>
        </c:ser>
        <c:dLbls>
          <c:dLblPos val="ctr"/>
          <c:showLegendKey val="0"/>
          <c:showVal val="1"/>
          <c:showCatName val="0"/>
          <c:showSerName val="0"/>
          <c:showPercent val="0"/>
          <c:showBubbleSize val="0"/>
        </c:dLbls>
        <c:gapWidth val="50"/>
        <c:overlap val="100"/>
        <c:axId val="1751478352"/>
        <c:axId val="1751482704"/>
      </c:barChart>
      <c:catAx>
        <c:axId val="175147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crossAx val="1751482704"/>
        <c:crosses val="autoZero"/>
        <c:auto val="1"/>
        <c:lblAlgn val="ctr"/>
        <c:lblOffset val="100"/>
        <c:noMultiLvlLbl val="0"/>
      </c:catAx>
      <c:valAx>
        <c:axId val="175148270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r-FR"/>
          </a:p>
        </c:txPr>
        <c:crossAx val="17514783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xdr:colOff>
      <xdr:row>15</xdr:row>
      <xdr:rowOff>74247</xdr:rowOff>
    </xdr:from>
    <xdr:ext cx="12944475" cy="7591425"/>
    <xdr:pic>
      <xdr:nvPicPr>
        <xdr:cNvPr id="2" name="image1.png">
          <a:extLst>
            <a:ext uri="{FF2B5EF4-FFF2-40B4-BE49-F238E27FC236}">
              <a16:creationId xmlns:a16="http://schemas.microsoft.com/office/drawing/2014/main" xmlns="" id="{9FB890DB-D757-2943-AA32-12EF71085DF7}"/>
            </a:ext>
          </a:extLst>
        </xdr:cNvPr>
        <xdr:cNvPicPr preferRelativeResize="0"/>
      </xdr:nvPicPr>
      <xdr:blipFill>
        <a:blip xmlns:r="http://schemas.openxmlformats.org/officeDocument/2006/relationships" r:embed="rId1" cstate="print"/>
        <a:stretch>
          <a:fillRect/>
        </a:stretch>
      </xdr:blipFill>
      <xdr:spPr>
        <a:xfrm>
          <a:off x="830140" y="3200401"/>
          <a:ext cx="12944475" cy="7591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xdr:col>
      <xdr:colOff>603248</xdr:colOff>
      <xdr:row>1</xdr:row>
      <xdr:rowOff>6348</xdr:rowOff>
    </xdr:from>
    <xdr:to>
      <xdr:col>27</xdr:col>
      <xdr:colOff>372241</xdr:colOff>
      <xdr:row>89</xdr:row>
      <xdr:rowOff>123902</xdr:rowOff>
    </xdr:to>
    <xdr:graphicFrame macro="">
      <xdr:nvGraphicFramePr>
        <xdr:cNvPr id="3" name="Graphique 2">
          <a:extLst>
            <a:ext uri="{FF2B5EF4-FFF2-40B4-BE49-F238E27FC236}">
              <a16:creationId xmlns:a16="http://schemas.microsoft.com/office/drawing/2014/main" xmlns="" id="{D195304F-9CB5-EE50-44C2-B6AEAB4B10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0</xdr:rowOff>
    </xdr:from>
    <xdr:to>
      <xdr:col>26</xdr:col>
      <xdr:colOff>381000</xdr:colOff>
      <xdr:row>71</xdr:row>
      <xdr:rowOff>43793</xdr:rowOff>
    </xdr:to>
    <xdr:graphicFrame macro="">
      <xdr:nvGraphicFramePr>
        <xdr:cNvPr id="3" name="Graphique 2">
          <a:extLst>
            <a:ext uri="{FF2B5EF4-FFF2-40B4-BE49-F238E27FC236}">
              <a16:creationId xmlns:a16="http://schemas.microsoft.com/office/drawing/2014/main" xmlns="" id="{A5B5B7B5-17D0-3B0A-E970-FAB70D38D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00"/>
  <sheetViews>
    <sheetView zoomScale="65" workbookViewId="0">
      <selection activeCell="B2" sqref="B2:S15"/>
    </sheetView>
  </sheetViews>
  <sheetFormatPr baseColWidth="10" defaultColWidth="14.44140625" defaultRowHeight="15" customHeight="1"/>
  <cols>
    <col min="1" max="26" width="10.6640625" style="1" customWidth="1"/>
    <col min="27" max="16384" width="14.44140625" style="1"/>
  </cols>
  <sheetData>
    <row r="2" spans="2:19" ht="15" customHeight="1">
      <c r="B2" s="27" t="s">
        <v>0</v>
      </c>
      <c r="C2" s="28"/>
      <c r="D2" s="28"/>
      <c r="E2" s="28"/>
      <c r="F2" s="28"/>
      <c r="G2" s="28"/>
      <c r="H2" s="28"/>
      <c r="I2" s="28"/>
      <c r="J2" s="28"/>
      <c r="K2" s="28"/>
      <c r="L2" s="28"/>
      <c r="M2" s="28"/>
      <c r="N2" s="28"/>
      <c r="O2" s="28"/>
      <c r="P2" s="28"/>
      <c r="Q2" s="28"/>
      <c r="R2" s="28"/>
      <c r="S2" s="28"/>
    </row>
    <row r="3" spans="2:19" ht="15" customHeight="1">
      <c r="B3" s="28"/>
      <c r="C3" s="28"/>
      <c r="D3" s="28"/>
      <c r="E3" s="28"/>
      <c r="F3" s="28"/>
      <c r="G3" s="28"/>
      <c r="H3" s="28"/>
      <c r="I3" s="28"/>
      <c r="J3" s="28"/>
      <c r="K3" s="28"/>
      <c r="L3" s="28"/>
      <c r="M3" s="28"/>
      <c r="N3" s="28"/>
      <c r="O3" s="28"/>
      <c r="P3" s="28"/>
      <c r="Q3" s="28"/>
      <c r="R3" s="28"/>
      <c r="S3" s="28"/>
    </row>
    <row r="4" spans="2:19" ht="15" customHeight="1">
      <c r="B4" s="28"/>
      <c r="C4" s="28"/>
      <c r="D4" s="28"/>
      <c r="E4" s="28"/>
      <c r="F4" s="28"/>
      <c r="G4" s="28"/>
      <c r="H4" s="28"/>
      <c r="I4" s="28"/>
      <c r="J4" s="28"/>
      <c r="K4" s="28"/>
      <c r="L4" s="28"/>
      <c r="M4" s="28"/>
      <c r="N4" s="28"/>
      <c r="O4" s="28"/>
      <c r="P4" s="28"/>
      <c r="Q4" s="28"/>
      <c r="R4" s="28"/>
      <c r="S4" s="28"/>
    </row>
    <row r="5" spans="2:19" ht="15" customHeight="1">
      <c r="B5" s="28"/>
      <c r="C5" s="28"/>
      <c r="D5" s="28"/>
      <c r="E5" s="28"/>
      <c r="F5" s="28"/>
      <c r="G5" s="28"/>
      <c r="H5" s="28"/>
      <c r="I5" s="28"/>
      <c r="J5" s="28"/>
      <c r="K5" s="28"/>
      <c r="L5" s="28"/>
      <c r="M5" s="28"/>
      <c r="N5" s="28"/>
      <c r="O5" s="28"/>
      <c r="P5" s="28"/>
      <c r="Q5" s="28"/>
      <c r="R5" s="28"/>
      <c r="S5" s="28"/>
    </row>
    <row r="6" spans="2:19" ht="15" customHeight="1">
      <c r="B6" s="28"/>
      <c r="C6" s="28"/>
      <c r="D6" s="28"/>
      <c r="E6" s="28"/>
      <c r="F6" s="28"/>
      <c r="G6" s="28"/>
      <c r="H6" s="28"/>
      <c r="I6" s="28"/>
      <c r="J6" s="28"/>
      <c r="K6" s="28"/>
      <c r="L6" s="28"/>
      <c r="M6" s="28"/>
      <c r="N6" s="28"/>
      <c r="O6" s="28"/>
      <c r="P6" s="28"/>
      <c r="Q6" s="28"/>
      <c r="R6" s="28"/>
      <c r="S6" s="28"/>
    </row>
    <row r="7" spans="2:19" ht="15" customHeight="1">
      <c r="B7" s="28"/>
      <c r="C7" s="28"/>
      <c r="D7" s="28"/>
      <c r="E7" s="28"/>
      <c r="F7" s="28"/>
      <c r="G7" s="28"/>
      <c r="H7" s="28"/>
      <c r="I7" s="28"/>
      <c r="J7" s="28"/>
      <c r="K7" s="28"/>
      <c r="L7" s="28"/>
      <c r="M7" s="28"/>
      <c r="N7" s="28"/>
      <c r="O7" s="28"/>
      <c r="P7" s="28"/>
      <c r="Q7" s="28"/>
      <c r="R7" s="28"/>
      <c r="S7" s="28"/>
    </row>
    <row r="8" spans="2:19" ht="15" customHeight="1">
      <c r="B8" s="28"/>
      <c r="C8" s="28"/>
      <c r="D8" s="28"/>
      <c r="E8" s="28"/>
      <c r="F8" s="28"/>
      <c r="G8" s="28"/>
      <c r="H8" s="28"/>
      <c r="I8" s="28"/>
      <c r="J8" s="28"/>
      <c r="K8" s="28"/>
      <c r="L8" s="28"/>
      <c r="M8" s="28"/>
      <c r="N8" s="28"/>
      <c r="O8" s="28"/>
      <c r="P8" s="28"/>
      <c r="Q8" s="28"/>
      <c r="R8" s="28"/>
      <c r="S8" s="28"/>
    </row>
    <row r="9" spans="2:19" ht="15" customHeight="1">
      <c r="B9" s="28"/>
      <c r="C9" s="28"/>
      <c r="D9" s="28"/>
      <c r="E9" s="28"/>
      <c r="F9" s="28"/>
      <c r="G9" s="28"/>
      <c r="H9" s="28"/>
      <c r="I9" s="28"/>
      <c r="J9" s="28"/>
      <c r="K9" s="28"/>
      <c r="L9" s="28"/>
      <c r="M9" s="28"/>
      <c r="N9" s="28"/>
      <c r="O9" s="28"/>
      <c r="P9" s="28"/>
      <c r="Q9" s="28"/>
      <c r="R9" s="28"/>
      <c r="S9" s="28"/>
    </row>
    <row r="10" spans="2:19" ht="15" customHeight="1">
      <c r="B10" s="28"/>
      <c r="C10" s="28"/>
      <c r="D10" s="28"/>
      <c r="E10" s="28"/>
      <c r="F10" s="28"/>
      <c r="G10" s="28"/>
      <c r="H10" s="28"/>
      <c r="I10" s="28"/>
      <c r="J10" s="28"/>
      <c r="K10" s="28"/>
      <c r="L10" s="28"/>
      <c r="M10" s="28"/>
      <c r="N10" s="28"/>
      <c r="O10" s="28"/>
      <c r="P10" s="28"/>
      <c r="Q10" s="28"/>
      <c r="R10" s="28"/>
      <c r="S10" s="28"/>
    </row>
    <row r="11" spans="2:19" ht="15" customHeight="1">
      <c r="B11" s="28"/>
      <c r="C11" s="28"/>
      <c r="D11" s="28"/>
      <c r="E11" s="28"/>
      <c r="F11" s="28"/>
      <c r="G11" s="28"/>
      <c r="H11" s="28"/>
      <c r="I11" s="28"/>
      <c r="J11" s="28"/>
      <c r="K11" s="28"/>
      <c r="L11" s="28"/>
      <c r="M11" s="28"/>
      <c r="N11" s="28"/>
      <c r="O11" s="28"/>
      <c r="P11" s="28"/>
      <c r="Q11" s="28"/>
      <c r="R11" s="28"/>
      <c r="S11" s="28"/>
    </row>
    <row r="12" spans="2:19" ht="15" customHeight="1">
      <c r="B12" s="28"/>
      <c r="C12" s="28"/>
      <c r="D12" s="28"/>
      <c r="E12" s="28"/>
      <c r="F12" s="28"/>
      <c r="G12" s="28"/>
      <c r="H12" s="28"/>
      <c r="I12" s="28"/>
      <c r="J12" s="28"/>
      <c r="K12" s="28"/>
      <c r="L12" s="28"/>
      <c r="M12" s="28"/>
      <c r="N12" s="28"/>
      <c r="O12" s="28"/>
      <c r="P12" s="28"/>
      <c r="Q12" s="28"/>
      <c r="R12" s="28"/>
      <c r="S12" s="28"/>
    </row>
    <row r="13" spans="2:19" ht="15" customHeight="1">
      <c r="B13" s="28"/>
      <c r="C13" s="28"/>
      <c r="D13" s="28"/>
      <c r="E13" s="28"/>
      <c r="F13" s="28"/>
      <c r="G13" s="28"/>
      <c r="H13" s="28"/>
      <c r="I13" s="28"/>
      <c r="J13" s="28"/>
      <c r="K13" s="28"/>
      <c r="L13" s="28"/>
      <c r="M13" s="28"/>
      <c r="N13" s="28"/>
      <c r="O13" s="28"/>
      <c r="P13" s="28"/>
      <c r="Q13" s="28"/>
      <c r="R13" s="28"/>
      <c r="S13" s="28"/>
    </row>
    <row r="14" spans="2:19" ht="15" customHeight="1">
      <c r="B14" s="28"/>
      <c r="C14" s="28"/>
      <c r="D14" s="28"/>
      <c r="E14" s="28"/>
      <c r="F14" s="28"/>
      <c r="G14" s="28"/>
      <c r="H14" s="28"/>
      <c r="I14" s="28"/>
      <c r="J14" s="28"/>
      <c r="K14" s="28"/>
      <c r="L14" s="28"/>
      <c r="M14" s="28"/>
      <c r="N14" s="28"/>
      <c r="O14" s="28"/>
      <c r="P14" s="28"/>
      <c r="Q14" s="28"/>
      <c r="R14" s="28"/>
      <c r="S14" s="28"/>
    </row>
    <row r="15" spans="2:19" ht="30" customHeight="1">
      <c r="B15" s="28"/>
      <c r="C15" s="28"/>
      <c r="D15" s="28"/>
      <c r="E15" s="28"/>
      <c r="F15" s="28"/>
      <c r="G15" s="28"/>
      <c r="H15" s="28"/>
      <c r="I15" s="28"/>
      <c r="J15" s="28"/>
      <c r="K15" s="28"/>
      <c r="L15" s="28"/>
      <c r="M15" s="28"/>
      <c r="N15" s="28"/>
      <c r="O15" s="28"/>
      <c r="P15" s="28"/>
      <c r="Q15" s="28"/>
      <c r="R15" s="28"/>
      <c r="S15" s="28"/>
    </row>
    <row r="16" spans="2:19">
      <c r="B16" s="2"/>
      <c r="C16" s="2"/>
      <c r="D16" s="2"/>
      <c r="E16" s="2"/>
      <c r="F16" s="2"/>
      <c r="G16" s="2"/>
      <c r="H16" s="2"/>
      <c r="I16" s="2"/>
      <c r="J16" s="2"/>
      <c r="K16" s="2"/>
      <c r="L16" s="2"/>
      <c r="M16" s="2"/>
      <c r="N16" s="2"/>
      <c r="O16" s="2"/>
      <c r="P16" s="2"/>
    </row>
    <row r="17" spans="2:16">
      <c r="B17" s="2"/>
      <c r="C17" s="2"/>
      <c r="D17" s="2"/>
      <c r="E17" s="2"/>
      <c r="F17" s="2"/>
      <c r="G17" s="2"/>
      <c r="H17" s="2"/>
      <c r="I17" s="2"/>
      <c r="J17" s="2"/>
      <c r="K17" s="2"/>
      <c r="L17" s="2"/>
      <c r="M17" s="2"/>
      <c r="N17" s="2"/>
      <c r="O17" s="2"/>
      <c r="P17" s="2"/>
    </row>
    <row r="18" spans="2:16">
      <c r="B18" s="2"/>
      <c r="C18" s="2"/>
      <c r="D18" s="2"/>
      <c r="E18" s="2"/>
      <c r="F18" s="2"/>
      <c r="G18" s="2"/>
      <c r="H18" s="2"/>
      <c r="I18" s="2"/>
      <c r="J18" s="2"/>
      <c r="K18" s="2"/>
      <c r="L18" s="2"/>
      <c r="M18" s="2"/>
      <c r="N18" s="2"/>
      <c r="O18" s="2"/>
      <c r="P18" s="2"/>
    </row>
    <row r="19" spans="2:16">
      <c r="B19" s="2"/>
      <c r="C19" s="2"/>
      <c r="D19" s="2"/>
      <c r="E19" s="2"/>
      <c r="F19" s="2"/>
      <c r="G19" s="2"/>
      <c r="H19" s="2"/>
      <c r="I19" s="2"/>
      <c r="J19" s="2"/>
      <c r="K19" s="2"/>
      <c r="L19" s="2"/>
      <c r="M19" s="2"/>
      <c r="N19" s="2"/>
      <c r="O19" s="2"/>
      <c r="P19" s="2"/>
    </row>
    <row r="20" spans="2:16">
      <c r="B20" s="2"/>
      <c r="C20" s="2"/>
      <c r="D20" s="2"/>
      <c r="E20" s="2"/>
      <c r="F20" s="2"/>
      <c r="G20" s="2"/>
      <c r="H20" s="2"/>
      <c r="I20" s="2"/>
      <c r="J20" s="2"/>
      <c r="K20" s="2"/>
      <c r="L20" s="2"/>
      <c r="M20" s="2"/>
      <c r="N20" s="2"/>
      <c r="O20" s="2"/>
      <c r="P20" s="2"/>
    </row>
    <row r="21" spans="2:16" ht="15.75" customHeight="1">
      <c r="B21" s="2"/>
      <c r="C21" s="2"/>
      <c r="D21" s="2"/>
      <c r="E21" s="2"/>
      <c r="F21" s="2"/>
      <c r="G21" s="2"/>
      <c r="H21" s="2"/>
      <c r="I21" s="2"/>
      <c r="J21" s="2"/>
      <c r="K21" s="2"/>
      <c r="L21" s="2"/>
      <c r="M21" s="2"/>
      <c r="N21" s="2"/>
      <c r="O21" s="2"/>
      <c r="P21" s="2"/>
    </row>
    <row r="22" spans="2:16" ht="15.75" customHeight="1">
      <c r="B22" s="2"/>
      <c r="C22" s="2"/>
      <c r="D22" s="2"/>
      <c r="E22" s="2"/>
      <c r="F22" s="2"/>
      <c r="G22" s="2"/>
      <c r="H22" s="2"/>
      <c r="I22" s="2"/>
      <c r="J22" s="2"/>
      <c r="K22" s="2"/>
      <c r="L22" s="2"/>
      <c r="M22" s="2"/>
      <c r="N22" s="2"/>
      <c r="O22" s="2"/>
      <c r="P22" s="2"/>
    </row>
    <row r="23" spans="2:16" ht="15.75" customHeight="1">
      <c r="B23" s="2"/>
      <c r="C23" s="2"/>
      <c r="D23" s="2"/>
      <c r="E23" s="2"/>
      <c r="F23" s="2"/>
      <c r="G23" s="2"/>
      <c r="H23" s="2"/>
      <c r="I23" s="2"/>
      <c r="J23" s="2"/>
      <c r="K23" s="2"/>
      <c r="L23" s="2"/>
      <c r="M23" s="2"/>
      <c r="N23" s="2"/>
      <c r="O23" s="2"/>
      <c r="P23" s="2"/>
    </row>
    <row r="24" spans="2:16" ht="15.75" customHeight="1">
      <c r="B24" s="2"/>
      <c r="C24" s="2"/>
      <c r="D24" s="2"/>
      <c r="E24" s="2"/>
      <c r="F24" s="2"/>
      <c r="G24" s="2"/>
      <c r="H24" s="2"/>
      <c r="I24" s="2"/>
      <c r="J24" s="2"/>
      <c r="K24" s="2"/>
      <c r="L24" s="2"/>
      <c r="M24" s="2"/>
      <c r="N24" s="2"/>
      <c r="O24" s="2"/>
      <c r="P24" s="2"/>
    </row>
    <row r="25" spans="2:16" ht="15.75" customHeight="1">
      <c r="B25" s="2"/>
      <c r="C25" s="2"/>
      <c r="D25" s="2"/>
      <c r="E25" s="2"/>
      <c r="F25" s="2"/>
      <c r="G25" s="2"/>
      <c r="H25" s="2"/>
      <c r="I25" s="2"/>
      <c r="J25" s="2"/>
      <c r="K25" s="2"/>
      <c r="L25" s="2"/>
      <c r="M25" s="2"/>
      <c r="N25" s="2"/>
      <c r="O25" s="2"/>
      <c r="P25" s="2"/>
    </row>
    <row r="26" spans="2:16" ht="15.75" customHeight="1">
      <c r="B26" s="2"/>
      <c r="C26" s="2"/>
      <c r="D26" s="2"/>
      <c r="E26" s="2"/>
      <c r="F26" s="2"/>
      <c r="G26" s="2"/>
      <c r="H26" s="2"/>
      <c r="I26" s="2"/>
      <c r="J26" s="2"/>
      <c r="K26" s="2"/>
      <c r="L26" s="2"/>
      <c r="M26" s="2"/>
      <c r="N26" s="2"/>
      <c r="O26" s="2"/>
      <c r="P26" s="2"/>
    </row>
    <row r="27" spans="2:16" ht="15.75" customHeight="1">
      <c r="B27" s="2"/>
      <c r="C27" s="2"/>
      <c r="D27" s="2"/>
      <c r="E27" s="2"/>
      <c r="F27" s="2"/>
      <c r="G27" s="2"/>
      <c r="H27" s="2"/>
      <c r="I27" s="2"/>
      <c r="J27" s="2"/>
      <c r="K27" s="2"/>
      <c r="L27" s="2"/>
      <c r="M27" s="2"/>
      <c r="N27" s="2"/>
      <c r="O27" s="2"/>
      <c r="P27" s="2"/>
    </row>
    <row r="28" spans="2:16" ht="15.75" customHeight="1">
      <c r="B28" s="2"/>
      <c r="C28" s="2"/>
      <c r="D28" s="2"/>
      <c r="E28" s="2"/>
      <c r="F28" s="2"/>
      <c r="G28" s="2"/>
      <c r="H28" s="2"/>
      <c r="I28" s="2"/>
      <c r="J28" s="2"/>
      <c r="K28" s="2"/>
      <c r="L28" s="2"/>
      <c r="M28" s="2"/>
      <c r="N28" s="2"/>
      <c r="O28" s="2"/>
      <c r="P28" s="2"/>
    </row>
    <row r="29" spans="2:16" ht="15.75" customHeight="1">
      <c r="B29" s="2"/>
      <c r="C29" s="2"/>
      <c r="D29" s="2"/>
      <c r="E29" s="2"/>
      <c r="F29" s="2"/>
      <c r="G29" s="2"/>
      <c r="H29" s="2"/>
      <c r="I29" s="2"/>
      <c r="J29" s="2"/>
      <c r="K29" s="2"/>
      <c r="L29" s="2"/>
      <c r="M29" s="2"/>
      <c r="N29" s="2"/>
      <c r="O29" s="2"/>
      <c r="P29" s="2"/>
    </row>
    <row r="30" spans="2:16" ht="15.75" customHeight="1">
      <c r="B30" s="2"/>
      <c r="C30" s="2"/>
      <c r="D30" s="2"/>
      <c r="E30" s="2"/>
      <c r="F30" s="2"/>
      <c r="G30" s="2"/>
      <c r="H30" s="2"/>
      <c r="I30" s="2"/>
      <c r="J30" s="2"/>
      <c r="K30" s="2"/>
      <c r="L30" s="2"/>
      <c r="M30" s="2"/>
      <c r="N30" s="2"/>
      <c r="O30" s="2"/>
      <c r="P30" s="2"/>
    </row>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S15"/>
  </mergeCells>
  <pageMargins left="0.7" right="0.7" top="0.75" bottom="0.75" header="0" footer="0"/>
  <pageSetup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showGridLines="0" tabSelected="1" zoomScale="64" zoomScaleNormal="90" zoomScalePageLayoutView="90" workbookViewId="0">
      <selection activeCell="A15" sqref="A15:B15"/>
    </sheetView>
  </sheetViews>
  <sheetFormatPr baseColWidth="10" defaultColWidth="10.6640625" defaultRowHeight="15"/>
  <cols>
    <col min="1" max="1" width="23.33203125" style="3" customWidth="1"/>
    <col min="2" max="2" width="28.109375" style="3" customWidth="1"/>
    <col min="3" max="3" width="11.33203125" style="4" customWidth="1"/>
    <col min="4" max="5" width="9.77734375" style="4" customWidth="1"/>
    <col min="6" max="9" width="9" style="4" bestFit="1" customWidth="1"/>
    <col min="10" max="11" width="9" style="3" bestFit="1" customWidth="1"/>
    <col min="12" max="12" width="10" style="3" customWidth="1"/>
    <col min="13" max="13" width="9.6640625" style="3" customWidth="1"/>
    <col min="14" max="15" width="8.44140625" style="3" customWidth="1"/>
    <col min="16" max="17" width="9.109375" style="3" customWidth="1"/>
    <col min="18" max="21" width="9" style="3" bestFit="1" customWidth="1"/>
    <col min="22" max="23" width="10.33203125" style="3" customWidth="1"/>
    <col min="24" max="24" width="11.33203125" style="3" customWidth="1"/>
    <col min="25" max="26" width="10.33203125" style="3" customWidth="1"/>
    <col min="27" max="27" width="9.44140625" style="3" customWidth="1"/>
    <col min="28" max="28" width="9.109375" style="3" customWidth="1"/>
    <col min="29" max="29" width="9" style="3" bestFit="1" customWidth="1"/>
    <col min="30" max="30" width="11.33203125" style="3" customWidth="1"/>
    <col min="31" max="34" width="10.6640625" style="3"/>
    <col min="35" max="35" width="0" style="3" hidden="1" customWidth="1"/>
    <col min="36" max="16384" width="10.6640625" style="3"/>
  </cols>
  <sheetData>
    <row r="1" spans="1:35" s="4" customFormat="1" ht="23.25">
      <c r="A1" s="16" t="s">
        <v>52</v>
      </c>
      <c r="B1" s="15" t="s">
        <v>59</v>
      </c>
      <c r="C1" s="50" t="s">
        <v>1</v>
      </c>
      <c r="D1" s="50"/>
      <c r="E1" s="50"/>
      <c r="F1" s="48" t="s">
        <v>10</v>
      </c>
      <c r="G1" s="48"/>
      <c r="H1" s="48"/>
      <c r="I1" s="48"/>
      <c r="J1" s="48"/>
      <c r="K1" s="48"/>
      <c r="L1" s="48"/>
      <c r="M1" s="48"/>
      <c r="N1" s="48"/>
      <c r="O1" s="48"/>
      <c r="P1" s="48"/>
      <c r="Q1" s="48"/>
      <c r="R1" s="48"/>
      <c r="S1" s="48"/>
      <c r="T1" s="48"/>
      <c r="U1" s="48"/>
      <c r="V1" s="48"/>
      <c r="W1" s="43" t="s">
        <v>35</v>
      </c>
      <c r="X1" s="43"/>
      <c r="Y1" s="43"/>
      <c r="Z1" s="43"/>
      <c r="AA1" s="43"/>
      <c r="AB1" s="43"/>
      <c r="AC1" s="43"/>
      <c r="AD1" s="43"/>
      <c r="AE1" s="43"/>
      <c r="AF1" s="35" t="s">
        <v>54</v>
      </c>
      <c r="AG1" s="36" t="s">
        <v>55</v>
      </c>
      <c r="AH1" s="37" t="s">
        <v>56</v>
      </c>
      <c r="AI1" s="31" t="s">
        <v>57</v>
      </c>
    </row>
    <row r="2" spans="1:35" s="6" customFormat="1" ht="23.1" customHeight="1">
      <c r="A2" s="16" t="s">
        <v>51</v>
      </c>
      <c r="B2" s="15" t="s">
        <v>60</v>
      </c>
      <c r="C2" s="7" t="s">
        <v>2</v>
      </c>
      <c r="D2" s="49" t="s">
        <v>3</v>
      </c>
      <c r="E2" s="49"/>
      <c r="F2" s="46" t="s">
        <v>4</v>
      </c>
      <c r="G2" s="46"/>
      <c r="H2" s="46"/>
      <c r="I2" s="46"/>
      <c r="J2" s="46" t="s">
        <v>16</v>
      </c>
      <c r="K2" s="46"/>
      <c r="L2" s="46"/>
      <c r="M2" s="46"/>
      <c r="N2" s="46"/>
      <c r="O2" s="46"/>
      <c r="P2" s="46" t="s">
        <v>24</v>
      </c>
      <c r="Q2" s="46"/>
      <c r="R2" s="46"/>
      <c r="S2" s="46" t="s">
        <v>29</v>
      </c>
      <c r="T2" s="46"/>
      <c r="U2" s="46"/>
      <c r="V2" s="46"/>
      <c r="W2" s="42" t="s">
        <v>36</v>
      </c>
      <c r="X2" s="42"/>
      <c r="Y2" s="42"/>
      <c r="Z2" s="42"/>
      <c r="AA2" s="42"/>
      <c r="AB2" s="42"/>
      <c r="AC2" s="42"/>
      <c r="AD2" s="8" t="s">
        <v>45</v>
      </c>
      <c r="AE2" s="8" t="s">
        <v>49</v>
      </c>
      <c r="AF2" s="35"/>
      <c r="AG2" s="36"/>
      <c r="AH2" s="37"/>
      <c r="AI2" s="31"/>
    </row>
    <row r="3" spans="1:35" s="9" customFormat="1" ht="126" customHeight="1">
      <c r="A3" s="44" t="s">
        <v>53</v>
      </c>
      <c r="B3" s="45"/>
      <c r="C3" s="14" t="s">
        <v>5</v>
      </c>
      <c r="D3" s="51" t="s">
        <v>7</v>
      </c>
      <c r="E3" s="51"/>
      <c r="F3" s="47" t="s">
        <v>11</v>
      </c>
      <c r="G3" s="47"/>
      <c r="H3" s="47"/>
      <c r="I3" s="47"/>
      <c r="J3" s="47" t="s">
        <v>17</v>
      </c>
      <c r="K3" s="47"/>
      <c r="L3" s="47"/>
      <c r="M3" s="47"/>
      <c r="N3" s="47"/>
      <c r="O3" s="47"/>
      <c r="P3" s="47" t="s">
        <v>25</v>
      </c>
      <c r="Q3" s="47"/>
      <c r="R3" s="47"/>
      <c r="S3" s="47" t="s">
        <v>30</v>
      </c>
      <c r="T3" s="47"/>
      <c r="U3" s="47"/>
      <c r="V3" s="47"/>
      <c r="W3" s="41" t="s">
        <v>37</v>
      </c>
      <c r="X3" s="41"/>
      <c r="Y3" s="41"/>
      <c r="Z3" s="41"/>
      <c r="AA3" s="41"/>
      <c r="AB3" s="41"/>
      <c r="AC3" s="41"/>
      <c r="AD3" s="13" t="s">
        <v>46</v>
      </c>
      <c r="AE3" s="13" t="s">
        <v>48</v>
      </c>
      <c r="AF3" s="35"/>
      <c r="AG3" s="36"/>
      <c r="AH3" s="37"/>
      <c r="AI3" s="31"/>
    </row>
    <row r="4" spans="1:35" s="5" customFormat="1" ht="15.75">
      <c r="A4" s="33" t="s">
        <v>58</v>
      </c>
      <c r="B4" s="34"/>
      <c r="C4" s="10" t="s">
        <v>6</v>
      </c>
      <c r="D4" s="10" t="s">
        <v>8</v>
      </c>
      <c r="E4" s="10" t="s">
        <v>9</v>
      </c>
      <c r="F4" s="11" t="s">
        <v>12</v>
      </c>
      <c r="G4" s="11" t="s">
        <v>13</v>
      </c>
      <c r="H4" s="11" t="s">
        <v>14</v>
      </c>
      <c r="I4" s="11" t="s">
        <v>15</v>
      </c>
      <c r="J4" s="11" t="s">
        <v>18</v>
      </c>
      <c r="K4" s="11" t="s">
        <v>19</v>
      </c>
      <c r="L4" s="11" t="s">
        <v>20</v>
      </c>
      <c r="M4" s="11" t="s">
        <v>21</v>
      </c>
      <c r="N4" s="11" t="s">
        <v>22</v>
      </c>
      <c r="O4" s="11" t="s">
        <v>23</v>
      </c>
      <c r="P4" s="11" t="s">
        <v>26</v>
      </c>
      <c r="Q4" s="11" t="s">
        <v>27</v>
      </c>
      <c r="R4" s="11" t="s">
        <v>28</v>
      </c>
      <c r="S4" s="11" t="s">
        <v>31</v>
      </c>
      <c r="T4" s="11" t="s">
        <v>32</v>
      </c>
      <c r="U4" s="11" t="s">
        <v>33</v>
      </c>
      <c r="V4" s="11" t="s">
        <v>34</v>
      </c>
      <c r="W4" s="12" t="s">
        <v>38</v>
      </c>
      <c r="X4" s="12" t="s">
        <v>39</v>
      </c>
      <c r="Y4" s="12" t="s">
        <v>40</v>
      </c>
      <c r="Z4" s="12" t="s">
        <v>41</v>
      </c>
      <c r="AA4" s="12" t="s">
        <v>42</v>
      </c>
      <c r="AB4" s="12" t="s">
        <v>43</v>
      </c>
      <c r="AC4" s="12" t="s">
        <v>44</v>
      </c>
      <c r="AD4" s="12" t="s">
        <v>47</v>
      </c>
      <c r="AE4" s="12" t="s">
        <v>50</v>
      </c>
      <c r="AF4" s="35"/>
      <c r="AG4" s="36"/>
      <c r="AH4" s="37"/>
      <c r="AI4" s="31"/>
    </row>
    <row r="5" spans="1:35">
      <c r="A5" s="29"/>
      <c r="B5" s="30"/>
      <c r="C5" s="17">
        <v>2</v>
      </c>
      <c r="D5" s="17">
        <v>1</v>
      </c>
      <c r="E5" s="17">
        <v>1</v>
      </c>
      <c r="F5" s="17">
        <v>9</v>
      </c>
      <c r="G5" s="17">
        <v>9</v>
      </c>
      <c r="H5" s="17">
        <v>9</v>
      </c>
      <c r="I5" s="17">
        <v>9</v>
      </c>
      <c r="J5" s="18">
        <v>1</v>
      </c>
      <c r="K5" s="18">
        <v>2</v>
      </c>
      <c r="L5" s="18">
        <v>2</v>
      </c>
      <c r="M5" s="18">
        <v>2</v>
      </c>
      <c r="N5" s="18">
        <v>2</v>
      </c>
      <c r="O5" s="18">
        <v>9</v>
      </c>
      <c r="P5" s="18">
        <v>9</v>
      </c>
      <c r="Q5" s="18">
        <v>0</v>
      </c>
      <c r="R5" s="18">
        <v>0</v>
      </c>
      <c r="S5" s="18">
        <v>9</v>
      </c>
      <c r="T5" s="18">
        <v>9</v>
      </c>
      <c r="U5" s="18">
        <v>1</v>
      </c>
      <c r="V5" s="18">
        <v>9</v>
      </c>
      <c r="W5" s="18">
        <v>1</v>
      </c>
      <c r="X5" s="18">
        <v>1</v>
      </c>
      <c r="Y5" s="18">
        <v>2</v>
      </c>
      <c r="Z5" s="18">
        <v>9</v>
      </c>
      <c r="AA5" s="18">
        <v>9</v>
      </c>
      <c r="AB5" s="18">
        <v>9</v>
      </c>
      <c r="AC5" s="18">
        <v>1</v>
      </c>
      <c r="AD5" s="18">
        <v>9</v>
      </c>
      <c r="AE5" s="18">
        <v>2</v>
      </c>
      <c r="AF5" s="19">
        <f>((COUNTIF(C5:AE5,1)*100)/29)%</f>
        <v>0.24137931034482757</v>
      </c>
      <c r="AG5" s="20">
        <f>((COUNTIF(C5:AE5,9)*100)/29)%</f>
        <v>0.44827586206896552</v>
      </c>
      <c r="AH5" s="21">
        <f>((COUNTIF(C5:AE5,0)*100)/29)%</f>
        <v>6.8965517241379309E-2</v>
      </c>
      <c r="AI5" s="22">
        <f>SUM(AF5:AH5)</f>
        <v>0.75862068965517249</v>
      </c>
    </row>
    <row r="6" spans="1:35">
      <c r="A6" s="29"/>
      <c r="B6" s="30"/>
      <c r="C6" s="17">
        <v>2</v>
      </c>
      <c r="D6" s="17">
        <v>1</v>
      </c>
      <c r="E6" s="17">
        <v>1</v>
      </c>
      <c r="F6" s="17">
        <v>9</v>
      </c>
      <c r="G6" s="17">
        <v>1</v>
      </c>
      <c r="H6" s="17">
        <v>2</v>
      </c>
      <c r="I6" s="17">
        <v>1</v>
      </c>
      <c r="J6" s="18">
        <v>2</v>
      </c>
      <c r="K6" s="18">
        <v>2</v>
      </c>
      <c r="L6" s="18">
        <v>2</v>
      </c>
      <c r="M6" s="18">
        <v>2</v>
      </c>
      <c r="N6" s="18">
        <v>2</v>
      </c>
      <c r="O6" s="18">
        <v>1</v>
      </c>
      <c r="P6" s="18">
        <v>1</v>
      </c>
      <c r="Q6" s="18">
        <v>9</v>
      </c>
      <c r="R6" s="18">
        <v>2</v>
      </c>
      <c r="S6" s="18">
        <v>9</v>
      </c>
      <c r="T6" s="18">
        <v>9</v>
      </c>
      <c r="U6" s="18">
        <v>9</v>
      </c>
      <c r="V6" s="18">
        <v>9</v>
      </c>
      <c r="W6" s="18">
        <v>9</v>
      </c>
      <c r="X6" s="18">
        <v>1</v>
      </c>
      <c r="Y6" s="18">
        <v>1</v>
      </c>
      <c r="Z6" s="18">
        <v>1</v>
      </c>
      <c r="AA6" s="18">
        <v>1</v>
      </c>
      <c r="AB6" s="18">
        <v>1</v>
      </c>
      <c r="AC6" s="18">
        <v>1</v>
      </c>
      <c r="AD6" s="18">
        <v>1</v>
      </c>
      <c r="AE6" s="18">
        <v>2</v>
      </c>
      <c r="AF6" s="19">
        <f t="shared" ref="AF6:AF40" si="0">((COUNTIF(C6:AE6,1)*100)/29)%</f>
        <v>0.44827586206896552</v>
      </c>
      <c r="AG6" s="20">
        <f t="shared" ref="AG6:AG40" si="1">((COUNTIF(C6:AE6,9)*100)/29)%</f>
        <v>0.24137931034482757</v>
      </c>
      <c r="AH6" s="21">
        <f t="shared" ref="AH6:AH40" si="2">((COUNTIF(C6:AE6,0)*100)/29)%</f>
        <v>0</v>
      </c>
      <c r="AI6" s="22">
        <f t="shared" ref="AI6:AI40" si="3">SUM(AF6:AH6)</f>
        <v>0.68965517241379315</v>
      </c>
    </row>
    <row r="7" spans="1:35">
      <c r="A7" s="29"/>
      <c r="B7" s="30"/>
      <c r="C7" s="17">
        <v>9</v>
      </c>
      <c r="D7" s="17">
        <v>2</v>
      </c>
      <c r="E7" s="17">
        <v>1</v>
      </c>
      <c r="F7" s="17">
        <v>1</v>
      </c>
      <c r="G7" s="17">
        <v>2</v>
      </c>
      <c r="H7" s="17">
        <v>2</v>
      </c>
      <c r="I7" s="17">
        <v>9</v>
      </c>
      <c r="J7" s="18">
        <v>1</v>
      </c>
      <c r="K7" s="18">
        <v>1</v>
      </c>
      <c r="L7" s="18">
        <v>1</v>
      </c>
      <c r="M7" s="18">
        <v>1</v>
      </c>
      <c r="N7" s="18">
        <v>1</v>
      </c>
      <c r="O7" s="18">
        <v>1</v>
      </c>
      <c r="P7" s="18">
        <v>0</v>
      </c>
      <c r="Q7" s="18">
        <v>0</v>
      </c>
      <c r="R7" s="18">
        <v>0</v>
      </c>
      <c r="S7" s="18">
        <v>9</v>
      </c>
      <c r="T7" s="18">
        <v>9</v>
      </c>
      <c r="U7" s="18">
        <v>1</v>
      </c>
      <c r="V7" s="18">
        <v>9</v>
      </c>
      <c r="W7" s="18">
        <v>1</v>
      </c>
      <c r="X7" s="18">
        <v>1</v>
      </c>
      <c r="Y7" s="18">
        <v>9</v>
      </c>
      <c r="Z7" s="18">
        <v>9</v>
      </c>
      <c r="AA7" s="18">
        <v>1</v>
      </c>
      <c r="AB7" s="18">
        <v>9</v>
      </c>
      <c r="AC7" s="18">
        <v>1</v>
      </c>
      <c r="AD7" s="18">
        <v>2</v>
      </c>
      <c r="AE7" s="18">
        <v>2</v>
      </c>
      <c r="AF7" s="19">
        <f t="shared" si="0"/>
        <v>0.44827586206896552</v>
      </c>
      <c r="AG7" s="20">
        <f t="shared" si="1"/>
        <v>0.27586206896551724</v>
      </c>
      <c r="AH7" s="21">
        <f t="shared" si="2"/>
        <v>0.10344827586206896</v>
      </c>
      <c r="AI7" s="22">
        <f t="shared" si="3"/>
        <v>0.82758620689655171</v>
      </c>
    </row>
    <row r="8" spans="1:35">
      <c r="A8" s="29"/>
      <c r="B8" s="30"/>
      <c r="C8" s="17">
        <v>9</v>
      </c>
      <c r="D8" s="17">
        <v>2</v>
      </c>
      <c r="E8" s="17">
        <v>2</v>
      </c>
      <c r="F8" s="17">
        <v>9</v>
      </c>
      <c r="G8" s="17">
        <v>2</v>
      </c>
      <c r="H8" s="17">
        <v>9</v>
      </c>
      <c r="I8" s="17">
        <v>9</v>
      </c>
      <c r="J8" s="18">
        <v>2</v>
      </c>
      <c r="K8" s="18">
        <v>2</v>
      </c>
      <c r="L8" s="18">
        <v>2</v>
      </c>
      <c r="M8" s="18">
        <v>2</v>
      </c>
      <c r="N8" s="18">
        <v>2</v>
      </c>
      <c r="O8" s="18">
        <v>9</v>
      </c>
      <c r="P8" s="18">
        <v>9</v>
      </c>
      <c r="Q8" s="18">
        <v>0</v>
      </c>
      <c r="R8" s="18">
        <v>0</v>
      </c>
      <c r="S8" s="18">
        <v>9</v>
      </c>
      <c r="T8" s="18">
        <v>9</v>
      </c>
      <c r="U8" s="18">
        <v>1</v>
      </c>
      <c r="V8" s="18">
        <v>9</v>
      </c>
      <c r="W8" s="18">
        <v>1</v>
      </c>
      <c r="X8" s="18">
        <v>1</v>
      </c>
      <c r="Y8" s="18">
        <v>9</v>
      </c>
      <c r="Z8" s="18">
        <v>9</v>
      </c>
      <c r="AA8" s="18">
        <v>9</v>
      </c>
      <c r="AB8" s="18">
        <v>9</v>
      </c>
      <c r="AC8" s="18">
        <v>9</v>
      </c>
      <c r="AD8" s="18">
        <v>9</v>
      </c>
      <c r="AE8" s="18">
        <v>9</v>
      </c>
      <c r="AF8" s="19">
        <f t="shared" si="0"/>
        <v>0.10344827586206896</v>
      </c>
      <c r="AG8" s="20">
        <f t="shared" si="1"/>
        <v>0.55172413793103448</v>
      </c>
      <c r="AH8" s="21">
        <f t="shared" si="2"/>
        <v>6.8965517241379309E-2</v>
      </c>
      <c r="AI8" s="22">
        <f t="shared" si="3"/>
        <v>0.72413793103448276</v>
      </c>
    </row>
    <row r="9" spans="1:35">
      <c r="A9" s="29"/>
      <c r="B9" s="30"/>
      <c r="C9" s="17">
        <v>2</v>
      </c>
      <c r="D9" s="17">
        <v>1</v>
      </c>
      <c r="E9" s="17">
        <v>1</v>
      </c>
      <c r="F9" s="17">
        <v>9</v>
      </c>
      <c r="G9" s="17">
        <v>2</v>
      </c>
      <c r="H9" s="17">
        <v>9</v>
      </c>
      <c r="I9" s="17">
        <v>9</v>
      </c>
      <c r="J9" s="18">
        <v>1</v>
      </c>
      <c r="K9" s="18">
        <v>1</v>
      </c>
      <c r="L9" s="18">
        <v>1</v>
      </c>
      <c r="M9" s="18">
        <v>1</v>
      </c>
      <c r="N9" s="18">
        <v>2</v>
      </c>
      <c r="O9" s="18">
        <v>1</v>
      </c>
      <c r="P9" s="18">
        <v>9</v>
      </c>
      <c r="Q9" s="18">
        <v>9</v>
      </c>
      <c r="R9" s="18">
        <v>9</v>
      </c>
      <c r="S9" s="18">
        <v>9</v>
      </c>
      <c r="T9" s="18">
        <v>9</v>
      </c>
      <c r="U9" s="18">
        <v>9</v>
      </c>
      <c r="V9" s="18">
        <v>9</v>
      </c>
      <c r="W9" s="18">
        <v>1</v>
      </c>
      <c r="X9" s="18">
        <v>1</v>
      </c>
      <c r="Y9" s="18">
        <v>1</v>
      </c>
      <c r="Z9" s="18">
        <v>1</v>
      </c>
      <c r="AA9" s="18">
        <v>0</v>
      </c>
      <c r="AB9" s="18">
        <v>2</v>
      </c>
      <c r="AC9" s="18">
        <v>1</v>
      </c>
      <c r="AD9" s="18">
        <v>1</v>
      </c>
      <c r="AE9" s="18">
        <v>2</v>
      </c>
      <c r="AF9" s="19">
        <f t="shared" si="0"/>
        <v>0.44827586206896552</v>
      </c>
      <c r="AG9" s="20">
        <f t="shared" si="1"/>
        <v>0.34482758620689657</v>
      </c>
      <c r="AH9" s="21">
        <f t="shared" si="2"/>
        <v>3.4482758620689655E-2</v>
      </c>
      <c r="AI9" s="22">
        <f t="shared" si="3"/>
        <v>0.82758620689655171</v>
      </c>
    </row>
    <row r="10" spans="1:35">
      <c r="A10" s="29"/>
      <c r="B10" s="30"/>
      <c r="C10" s="17"/>
      <c r="D10" s="17"/>
      <c r="E10" s="17"/>
      <c r="F10" s="17"/>
      <c r="G10" s="17"/>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9">
        <f t="shared" si="0"/>
        <v>0</v>
      </c>
      <c r="AG10" s="20">
        <f t="shared" si="1"/>
        <v>0</v>
      </c>
      <c r="AH10" s="21">
        <f t="shared" si="2"/>
        <v>0</v>
      </c>
      <c r="AI10" s="22">
        <f t="shared" si="3"/>
        <v>0</v>
      </c>
    </row>
    <row r="11" spans="1:35">
      <c r="A11" s="29"/>
      <c r="B11" s="30"/>
      <c r="C11" s="17"/>
      <c r="D11" s="17"/>
      <c r="E11" s="17"/>
      <c r="F11" s="17"/>
      <c r="G11" s="17"/>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9">
        <f t="shared" si="0"/>
        <v>0</v>
      </c>
      <c r="AG11" s="20">
        <f t="shared" si="1"/>
        <v>0</v>
      </c>
      <c r="AH11" s="21">
        <f t="shared" si="2"/>
        <v>0</v>
      </c>
      <c r="AI11" s="22">
        <f t="shared" si="3"/>
        <v>0</v>
      </c>
    </row>
    <row r="12" spans="1:35">
      <c r="A12" s="29"/>
      <c r="B12" s="30"/>
      <c r="C12" s="17"/>
      <c r="D12" s="17"/>
      <c r="E12" s="17"/>
      <c r="F12" s="17"/>
      <c r="G12" s="17"/>
      <c r="H12" s="17"/>
      <c r="I12" s="17"/>
      <c r="J12" s="18"/>
      <c r="K12" s="18"/>
      <c r="L12" s="18"/>
      <c r="M12" s="18"/>
      <c r="N12" s="18"/>
      <c r="O12" s="18"/>
      <c r="P12" s="18"/>
      <c r="Q12" s="18"/>
      <c r="R12" s="18"/>
      <c r="S12" s="18"/>
      <c r="T12" s="18"/>
      <c r="U12" s="18"/>
      <c r="V12" s="18"/>
      <c r="W12" s="18"/>
      <c r="X12" s="18"/>
      <c r="Y12" s="18"/>
      <c r="Z12" s="18"/>
      <c r="AA12" s="18"/>
      <c r="AB12" s="18"/>
      <c r="AC12" s="18"/>
      <c r="AD12" s="18"/>
      <c r="AE12" s="18"/>
      <c r="AF12" s="19">
        <f t="shared" si="0"/>
        <v>0</v>
      </c>
      <c r="AG12" s="20">
        <f t="shared" si="1"/>
        <v>0</v>
      </c>
      <c r="AH12" s="21">
        <f t="shared" si="2"/>
        <v>0</v>
      </c>
      <c r="AI12" s="22">
        <f t="shared" si="3"/>
        <v>0</v>
      </c>
    </row>
    <row r="13" spans="1:35">
      <c r="A13" s="29"/>
      <c r="B13" s="30"/>
      <c r="C13" s="17"/>
      <c r="D13" s="17"/>
      <c r="E13" s="17"/>
      <c r="F13" s="17"/>
      <c r="G13" s="17"/>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9">
        <f t="shared" si="0"/>
        <v>0</v>
      </c>
      <c r="AG13" s="20">
        <f t="shared" si="1"/>
        <v>0</v>
      </c>
      <c r="AH13" s="21">
        <f t="shared" si="2"/>
        <v>0</v>
      </c>
      <c r="AI13" s="22">
        <f t="shared" si="3"/>
        <v>0</v>
      </c>
    </row>
    <row r="14" spans="1:35">
      <c r="A14" s="29"/>
      <c r="B14" s="30"/>
      <c r="C14" s="17"/>
      <c r="D14" s="17"/>
      <c r="E14" s="17"/>
      <c r="F14" s="17"/>
      <c r="G14" s="17"/>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9">
        <f t="shared" si="0"/>
        <v>0</v>
      </c>
      <c r="AG14" s="20">
        <f t="shared" si="1"/>
        <v>0</v>
      </c>
      <c r="AH14" s="21">
        <f t="shared" si="2"/>
        <v>0</v>
      </c>
      <c r="AI14" s="22">
        <f t="shared" si="3"/>
        <v>0</v>
      </c>
    </row>
    <row r="15" spans="1:35">
      <c r="A15" s="29"/>
      <c r="B15" s="30"/>
      <c r="C15" s="17"/>
      <c r="D15" s="17"/>
      <c r="E15" s="17"/>
      <c r="F15" s="17"/>
      <c r="G15" s="17"/>
      <c r="H15" s="17"/>
      <c r="I15" s="17"/>
      <c r="J15" s="18"/>
      <c r="K15" s="18"/>
      <c r="L15" s="18"/>
      <c r="M15" s="18"/>
      <c r="N15" s="18"/>
      <c r="O15" s="18"/>
      <c r="P15" s="18"/>
      <c r="Q15" s="18"/>
      <c r="R15" s="18"/>
      <c r="S15" s="18"/>
      <c r="T15" s="18"/>
      <c r="U15" s="18"/>
      <c r="V15" s="18"/>
      <c r="W15" s="18"/>
      <c r="X15" s="18"/>
      <c r="Y15" s="18"/>
      <c r="Z15" s="18"/>
      <c r="AA15" s="18"/>
      <c r="AB15" s="18"/>
      <c r="AC15" s="18"/>
      <c r="AD15" s="18"/>
      <c r="AE15" s="18"/>
      <c r="AF15" s="19">
        <f t="shared" si="0"/>
        <v>0</v>
      </c>
      <c r="AG15" s="20">
        <f t="shared" si="1"/>
        <v>0</v>
      </c>
      <c r="AH15" s="21">
        <f t="shared" si="2"/>
        <v>0</v>
      </c>
      <c r="AI15" s="22">
        <f t="shared" si="3"/>
        <v>0</v>
      </c>
    </row>
    <row r="16" spans="1:35">
      <c r="A16" s="29"/>
      <c r="B16" s="30"/>
      <c r="C16" s="17"/>
      <c r="D16" s="17"/>
      <c r="E16" s="17"/>
      <c r="F16" s="17"/>
      <c r="G16" s="17"/>
      <c r="H16" s="17"/>
      <c r="I16" s="17"/>
      <c r="J16" s="18"/>
      <c r="K16" s="18"/>
      <c r="L16" s="18"/>
      <c r="M16" s="18"/>
      <c r="N16" s="18"/>
      <c r="O16" s="18"/>
      <c r="P16" s="18"/>
      <c r="Q16" s="18"/>
      <c r="R16" s="18"/>
      <c r="S16" s="18"/>
      <c r="T16" s="18"/>
      <c r="U16" s="18"/>
      <c r="V16" s="18"/>
      <c r="W16" s="18"/>
      <c r="X16" s="18"/>
      <c r="Y16" s="18"/>
      <c r="Z16" s="18"/>
      <c r="AA16" s="18"/>
      <c r="AB16" s="18"/>
      <c r="AC16" s="18"/>
      <c r="AD16" s="18"/>
      <c r="AE16" s="18"/>
      <c r="AF16" s="19">
        <f t="shared" si="0"/>
        <v>0</v>
      </c>
      <c r="AG16" s="20">
        <f t="shared" si="1"/>
        <v>0</v>
      </c>
      <c r="AH16" s="21">
        <f t="shared" si="2"/>
        <v>0</v>
      </c>
      <c r="AI16" s="22">
        <f t="shared" si="3"/>
        <v>0</v>
      </c>
    </row>
    <row r="17" spans="1:35">
      <c r="A17" s="29"/>
      <c r="B17" s="30"/>
      <c r="C17" s="17"/>
      <c r="D17" s="17"/>
      <c r="E17" s="17"/>
      <c r="F17" s="17"/>
      <c r="G17" s="17"/>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9">
        <f t="shared" si="0"/>
        <v>0</v>
      </c>
      <c r="AG17" s="20">
        <f t="shared" si="1"/>
        <v>0</v>
      </c>
      <c r="AH17" s="21">
        <f t="shared" si="2"/>
        <v>0</v>
      </c>
      <c r="AI17" s="22">
        <f t="shared" si="3"/>
        <v>0</v>
      </c>
    </row>
    <row r="18" spans="1:35">
      <c r="A18" s="29"/>
      <c r="B18" s="30"/>
      <c r="C18" s="17"/>
      <c r="D18" s="17"/>
      <c r="E18" s="17"/>
      <c r="F18" s="17"/>
      <c r="G18" s="17"/>
      <c r="H18" s="17"/>
      <c r="I18" s="17"/>
      <c r="J18" s="18"/>
      <c r="K18" s="18"/>
      <c r="L18" s="18"/>
      <c r="M18" s="18"/>
      <c r="N18" s="18"/>
      <c r="O18" s="18"/>
      <c r="P18" s="18"/>
      <c r="Q18" s="18"/>
      <c r="R18" s="18"/>
      <c r="S18" s="18"/>
      <c r="T18" s="18"/>
      <c r="U18" s="18"/>
      <c r="V18" s="18"/>
      <c r="W18" s="18"/>
      <c r="X18" s="18"/>
      <c r="Y18" s="18"/>
      <c r="Z18" s="18"/>
      <c r="AA18" s="18"/>
      <c r="AB18" s="18"/>
      <c r="AC18" s="18"/>
      <c r="AD18" s="18"/>
      <c r="AE18" s="18"/>
      <c r="AF18" s="19">
        <f t="shared" si="0"/>
        <v>0</v>
      </c>
      <c r="AG18" s="20">
        <f t="shared" si="1"/>
        <v>0</v>
      </c>
      <c r="AH18" s="21">
        <f t="shared" si="2"/>
        <v>0</v>
      </c>
      <c r="AI18" s="22">
        <f t="shared" si="3"/>
        <v>0</v>
      </c>
    </row>
    <row r="19" spans="1:35">
      <c r="A19" s="29"/>
      <c r="B19" s="30"/>
      <c r="C19" s="17"/>
      <c r="D19" s="17"/>
      <c r="E19" s="17"/>
      <c r="F19" s="17"/>
      <c r="G19" s="17"/>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9">
        <f t="shared" si="0"/>
        <v>0</v>
      </c>
      <c r="AG19" s="20">
        <f t="shared" si="1"/>
        <v>0</v>
      </c>
      <c r="AH19" s="21">
        <f t="shared" si="2"/>
        <v>0</v>
      </c>
      <c r="AI19" s="22">
        <f t="shared" si="3"/>
        <v>0</v>
      </c>
    </row>
    <row r="20" spans="1:35">
      <c r="A20" s="29"/>
      <c r="B20" s="30"/>
      <c r="C20" s="17"/>
      <c r="D20" s="17"/>
      <c r="E20" s="17"/>
      <c r="F20" s="17"/>
      <c r="G20" s="17"/>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9">
        <f t="shared" si="0"/>
        <v>0</v>
      </c>
      <c r="AG20" s="20">
        <f t="shared" si="1"/>
        <v>0</v>
      </c>
      <c r="AH20" s="21">
        <f t="shared" si="2"/>
        <v>0</v>
      </c>
      <c r="AI20" s="22">
        <f t="shared" si="3"/>
        <v>0</v>
      </c>
    </row>
    <row r="21" spans="1:35">
      <c r="A21" s="29"/>
      <c r="B21" s="30"/>
      <c r="C21" s="17"/>
      <c r="D21" s="17"/>
      <c r="E21" s="17"/>
      <c r="F21" s="17"/>
      <c r="G21" s="17"/>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9">
        <f t="shared" si="0"/>
        <v>0</v>
      </c>
      <c r="AG21" s="20">
        <f t="shared" si="1"/>
        <v>0</v>
      </c>
      <c r="AH21" s="21">
        <f t="shared" si="2"/>
        <v>0</v>
      </c>
      <c r="AI21" s="22">
        <f t="shared" si="3"/>
        <v>0</v>
      </c>
    </row>
    <row r="22" spans="1:35">
      <c r="A22" s="29"/>
      <c r="B22" s="30"/>
      <c r="C22" s="17"/>
      <c r="D22" s="17"/>
      <c r="E22" s="17"/>
      <c r="F22" s="17"/>
      <c r="G22" s="17"/>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9">
        <f t="shared" si="0"/>
        <v>0</v>
      </c>
      <c r="AG22" s="20">
        <f t="shared" si="1"/>
        <v>0</v>
      </c>
      <c r="AH22" s="21">
        <f t="shared" si="2"/>
        <v>0</v>
      </c>
      <c r="AI22" s="22">
        <f t="shared" si="3"/>
        <v>0</v>
      </c>
    </row>
    <row r="23" spans="1:35">
      <c r="A23" s="29"/>
      <c r="B23" s="30"/>
      <c r="C23" s="17"/>
      <c r="D23" s="17"/>
      <c r="E23" s="17"/>
      <c r="F23" s="17"/>
      <c r="G23" s="17"/>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9">
        <f t="shared" si="0"/>
        <v>0</v>
      </c>
      <c r="AG23" s="20">
        <f t="shared" si="1"/>
        <v>0</v>
      </c>
      <c r="AH23" s="21">
        <f t="shared" si="2"/>
        <v>0</v>
      </c>
      <c r="AI23" s="22">
        <f t="shared" si="3"/>
        <v>0</v>
      </c>
    </row>
    <row r="24" spans="1:35">
      <c r="A24" s="29"/>
      <c r="B24" s="30"/>
      <c r="C24" s="17"/>
      <c r="D24" s="17"/>
      <c r="E24" s="17"/>
      <c r="F24" s="17"/>
      <c r="G24" s="17"/>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9">
        <f t="shared" si="0"/>
        <v>0</v>
      </c>
      <c r="AG24" s="20">
        <f t="shared" si="1"/>
        <v>0</v>
      </c>
      <c r="AH24" s="21">
        <f t="shared" si="2"/>
        <v>0</v>
      </c>
      <c r="AI24" s="22">
        <f t="shared" si="3"/>
        <v>0</v>
      </c>
    </row>
    <row r="25" spans="1:35">
      <c r="A25" s="29"/>
      <c r="B25" s="30"/>
      <c r="C25" s="17"/>
      <c r="D25" s="17"/>
      <c r="E25" s="17"/>
      <c r="F25" s="17"/>
      <c r="G25" s="17"/>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9">
        <f t="shared" si="0"/>
        <v>0</v>
      </c>
      <c r="AG25" s="20">
        <f t="shared" si="1"/>
        <v>0</v>
      </c>
      <c r="AH25" s="21">
        <f t="shared" si="2"/>
        <v>0</v>
      </c>
      <c r="AI25" s="22">
        <f t="shared" si="3"/>
        <v>0</v>
      </c>
    </row>
    <row r="26" spans="1:35">
      <c r="A26" s="29"/>
      <c r="B26" s="30"/>
      <c r="C26" s="17"/>
      <c r="D26" s="17"/>
      <c r="E26" s="17"/>
      <c r="F26" s="17"/>
      <c r="G26" s="17"/>
      <c r="H26" s="17"/>
      <c r="I26" s="17"/>
      <c r="J26" s="18"/>
      <c r="K26" s="18"/>
      <c r="L26" s="18"/>
      <c r="M26" s="18"/>
      <c r="N26" s="18"/>
      <c r="O26" s="18"/>
      <c r="P26" s="18"/>
      <c r="Q26" s="18"/>
      <c r="R26" s="18"/>
      <c r="S26" s="18"/>
      <c r="T26" s="18"/>
      <c r="U26" s="18"/>
      <c r="V26" s="18"/>
      <c r="W26" s="18"/>
      <c r="X26" s="18"/>
      <c r="Y26" s="18"/>
      <c r="Z26" s="18"/>
      <c r="AA26" s="18"/>
      <c r="AB26" s="18"/>
      <c r="AC26" s="18"/>
      <c r="AD26" s="18"/>
      <c r="AE26" s="18"/>
      <c r="AF26" s="19">
        <f t="shared" si="0"/>
        <v>0</v>
      </c>
      <c r="AG26" s="20">
        <f t="shared" si="1"/>
        <v>0</v>
      </c>
      <c r="AH26" s="21">
        <f t="shared" si="2"/>
        <v>0</v>
      </c>
      <c r="AI26" s="22">
        <f t="shared" si="3"/>
        <v>0</v>
      </c>
    </row>
    <row r="27" spans="1:35">
      <c r="A27" s="29"/>
      <c r="B27" s="30"/>
      <c r="C27" s="17"/>
      <c r="D27" s="17"/>
      <c r="E27" s="17"/>
      <c r="F27" s="17"/>
      <c r="G27" s="17"/>
      <c r="H27" s="17"/>
      <c r="I27" s="17"/>
      <c r="J27" s="18"/>
      <c r="K27" s="18"/>
      <c r="L27" s="18"/>
      <c r="M27" s="18"/>
      <c r="N27" s="18"/>
      <c r="O27" s="18"/>
      <c r="P27" s="18"/>
      <c r="Q27" s="18"/>
      <c r="R27" s="18"/>
      <c r="S27" s="18"/>
      <c r="T27" s="18"/>
      <c r="U27" s="18"/>
      <c r="V27" s="18"/>
      <c r="W27" s="18"/>
      <c r="X27" s="18"/>
      <c r="Y27" s="18"/>
      <c r="Z27" s="18"/>
      <c r="AA27" s="18"/>
      <c r="AB27" s="18"/>
      <c r="AC27" s="18"/>
      <c r="AD27" s="18"/>
      <c r="AE27" s="18"/>
      <c r="AF27" s="19">
        <f t="shared" si="0"/>
        <v>0</v>
      </c>
      <c r="AG27" s="20">
        <f t="shared" si="1"/>
        <v>0</v>
      </c>
      <c r="AH27" s="21">
        <f t="shared" si="2"/>
        <v>0</v>
      </c>
      <c r="AI27" s="22">
        <f t="shared" si="3"/>
        <v>0</v>
      </c>
    </row>
    <row r="28" spans="1:35">
      <c r="A28" s="29"/>
      <c r="B28" s="30"/>
      <c r="C28" s="17"/>
      <c r="D28" s="17"/>
      <c r="E28" s="17"/>
      <c r="F28" s="17"/>
      <c r="G28" s="17"/>
      <c r="H28" s="17"/>
      <c r="I28" s="17"/>
      <c r="J28" s="18"/>
      <c r="K28" s="18"/>
      <c r="L28" s="18"/>
      <c r="M28" s="18"/>
      <c r="N28" s="18"/>
      <c r="O28" s="18"/>
      <c r="P28" s="18"/>
      <c r="Q28" s="18"/>
      <c r="R28" s="18"/>
      <c r="S28" s="18"/>
      <c r="T28" s="18"/>
      <c r="U28" s="18"/>
      <c r="V28" s="18"/>
      <c r="W28" s="18"/>
      <c r="X28" s="18"/>
      <c r="Y28" s="18"/>
      <c r="Z28" s="18"/>
      <c r="AA28" s="18"/>
      <c r="AB28" s="18"/>
      <c r="AC28" s="18"/>
      <c r="AD28" s="18"/>
      <c r="AE28" s="18"/>
      <c r="AF28" s="19">
        <f t="shared" si="0"/>
        <v>0</v>
      </c>
      <c r="AG28" s="20">
        <f t="shared" si="1"/>
        <v>0</v>
      </c>
      <c r="AH28" s="21">
        <f t="shared" si="2"/>
        <v>0</v>
      </c>
      <c r="AI28" s="22">
        <f t="shared" si="3"/>
        <v>0</v>
      </c>
    </row>
    <row r="29" spans="1:35">
      <c r="A29" s="29"/>
      <c r="B29" s="30"/>
      <c r="C29" s="17"/>
      <c r="D29" s="17"/>
      <c r="E29" s="17"/>
      <c r="F29" s="17"/>
      <c r="G29" s="17"/>
      <c r="H29" s="17"/>
      <c r="I29" s="17"/>
      <c r="J29" s="18"/>
      <c r="K29" s="18"/>
      <c r="L29" s="18"/>
      <c r="M29" s="18"/>
      <c r="N29" s="18"/>
      <c r="O29" s="18"/>
      <c r="P29" s="18"/>
      <c r="Q29" s="18"/>
      <c r="R29" s="18"/>
      <c r="S29" s="18"/>
      <c r="T29" s="18"/>
      <c r="U29" s="18"/>
      <c r="V29" s="18"/>
      <c r="W29" s="18"/>
      <c r="X29" s="18"/>
      <c r="Y29" s="18"/>
      <c r="Z29" s="18"/>
      <c r="AA29" s="18"/>
      <c r="AB29" s="18"/>
      <c r="AC29" s="18"/>
      <c r="AD29" s="18"/>
      <c r="AE29" s="18"/>
      <c r="AF29" s="19">
        <f t="shared" si="0"/>
        <v>0</v>
      </c>
      <c r="AG29" s="20">
        <f t="shared" si="1"/>
        <v>0</v>
      </c>
      <c r="AH29" s="21">
        <f t="shared" si="2"/>
        <v>0</v>
      </c>
      <c r="AI29" s="22">
        <f t="shared" si="3"/>
        <v>0</v>
      </c>
    </row>
    <row r="30" spans="1:35">
      <c r="A30" s="29"/>
      <c r="B30" s="30"/>
      <c r="C30" s="17"/>
      <c r="D30" s="17"/>
      <c r="E30" s="17"/>
      <c r="F30" s="17"/>
      <c r="G30" s="17"/>
      <c r="H30" s="17"/>
      <c r="I30" s="17"/>
      <c r="J30" s="18"/>
      <c r="K30" s="18"/>
      <c r="L30" s="18"/>
      <c r="M30" s="18"/>
      <c r="N30" s="18"/>
      <c r="O30" s="18"/>
      <c r="P30" s="18"/>
      <c r="Q30" s="18"/>
      <c r="R30" s="18"/>
      <c r="S30" s="18"/>
      <c r="T30" s="18"/>
      <c r="U30" s="18"/>
      <c r="V30" s="18"/>
      <c r="W30" s="18"/>
      <c r="X30" s="18"/>
      <c r="Y30" s="18"/>
      <c r="Z30" s="18"/>
      <c r="AA30" s="18"/>
      <c r="AB30" s="18"/>
      <c r="AC30" s="18"/>
      <c r="AD30" s="18"/>
      <c r="AE30" s="18"/>
      <c r="AF30" s="19">
        <f t="shared" si="0"/>
        <v>0</v>
      </c>
      <c r="AG30" s="20">
        <f t="shared" si="1"/>
        <v>0</v>
      </c>
      <c r="AH30" s="21">
        <f t="shared" si="2"/>
        <v>0</v>
      </c>
      <c r="AI30" s="22">
        <f t="shared" si="3"/>
        <v>0</v>
      </c>
    </row>
    <row r="31" spans="1:35">
      <c r="A31" s="29"/>
      <c r="B31" s="30"/>
      <c r="C31" s="17"/>
      <c r="D31" s="17"/>
      <c r="E31" s="17"/>
      <c r="F31" s="17"/>
      <c r="G31" s="17"/>
      <c r="H31" s="17"/>
      <c r="I31" s="17"/>
      <c r="J31" s="18"/>
      <c r="K31" s="18"/>
      <c r="L31" s="18"/>
      <c r="M31" s="18"/>
      <c r="N31" s="18"/>
      <c r="O31" s="18"/>
      <c r="P31" s="18"/>
      <c r="Q31" s="18"/>
      <c r="R31" s="18"/>
      <c r="S31" s="18"/>
      <c r="T31" s="18"/>
      <c r="U31" s="18"/>
      <c r="V31" s="18"/>
      <c r="W31" s="18"/>
      <c r="X31" s="18"/>
      <c r="Y31" s="18"/>
      <c r="Z31" s="18"/>
      <c r="AA31" s="18"/>
      <c r="AB31" s="18"/>
      <c r="AC31" s="18"/>
      <c r="AD31" s="18"/>
      <c r="AE31" s="18"/>
      <c r="AF31" s="19">
        <f t="shared" si="0"/>
        <v>0</v>
      </c>
      <c r="AG31" s="20">
        <f t="shared" si="1"/>
        <v>0</v>
      </c>
      <c r="AH31" s="21">
        <f t="shared" si="2"/>
        <v>0</v>
      </c>
      <c r="AI31" s="22">
        <f t="shared" si="3"/>
        <v>0</v>
      </c>
    </row>
    <row r="32" spans="1:35">
      <c r="A32" s="29"/>
      <c r="B32" s="30"/>
      <c r="C32" s="17"/>
      <c r="D32" s="17"/>
      <c r="E32" s="17"/>
      <c r="F32" s="17"/>
      <c r="G32" s="17"/>
      <c r="H32" s="17"/>
      <c r="I32" s="17"/>
      <c r="J32" s="18"/>
      <c r="K32" s="18"/>
      <c r="L32" s="18"/>
      <c r="M32" s="18"/>
      <c r="N32" s="18"/>
      <c r="O32" s="18"/>
      <c r="P32" s="18"/>
      <c r="Q32" s="18"/>
      <c r="R32" s="18"/>
      <c r="S32" s="18"/>
      <c r="T32" s="18"/>
      <c r="U32" s="18"/>
      <c r="V32" s="18"/>
      <c r="W32" s="18"/>
      <c r="X32" s="18"/>
      <c r="Y32" s="18"/>
      <c r="Z32" s="18"/>
      <c r="AA32" s="18"/>
      <c r="AB32" s="18"/>
      <c r="AC32" s="18"/>
      <c r="AD32" s="18"/>
      <c r="AE32" s="18"/>
      <c r="AF32" s="19">
        <f t="shared" si="0"/>
        <v>0</v>
      </c>
      <c r="AG32" s="20">
        <f t="shared" si="1"/>
        <v>0</v>
      </c>
      <c r="AH32" s="21">
        <f t="shared" si="2"/>
        <v>0</v>
      </c>
      <c r="AI32" s="22">
        <f t="shared" si="3"/>
        <v>0</v>
      </c>
    </row>
    <row r="33" spans="1:35">
      <c r="A33" s="29"/>
      <c r="B33" s="30"/>
      <c r="C33" s="17"/>
      <c r="D33" s="17"/>
      <c r="E33" s="17"/>
      <c r="F33" s="17"/>
      <c r="G33" s="17"/>
      <c r="H33" s="17"/>
      <c r="I33" s="17"/>
      <c r="J33" s="18"/>
      <c r="K33" s="18"/>
      <c r="L33" s="18"/>
      <c r="M33" s="18"/>
      <c r="N33" s="18"/>
      <c r="O33" s="18"/>
      <c r="P33" s="18"/>
      <c r="Q33" s="18"/>
      <c r="R33" s="18"/>
      <c r="S33" s="18"/>
      <c r="T33" s="18"/>
      <c r="U33" s="18"/>
      <c r="V33" s="18"/>
      <c r="W33" s="18"/>
      <c r="X33" s="18"/>
      <c r="Y33" s="18"/>
      <c r="Z33" s="18"/>
      <c r="AA33" s="18"/>
      <c r="AB33" s="18"/>
      <c r="AC33" s="18"/>
      <c r="AD33" s="18"/>
      <c r="AE33" s="18"/>
      <c r="AF33" s="19">
        <f t="shared" si="0"/>
        <v>0</v>
      </c>
      <c r="AG33" s="20">
        <f t="shared" si="1"/>
        <v>0</v>
      </c>
      <c r="AH33" s="21">
        <f t="shared" si="2"/>
        <v>0</v>
      </c>
      <c r="AI33" s="22">
        <f t="shared" si="3"/>
        <v>0</v>
      </c>
    </row>
    <row r="34" spans="1:35">
      <c r="A34" s="29"/>
      <c r="B34" s="30"/>
      <c r="C34" s="17"/>
      <c r="D34" s="17"/>
      <c r="E34" s="17"/>
      <c r="F34" s="17"/>
      <c r="G34" s="17"/>
      <c r="H34" s="17"/>
      <c r="I34" s="17"/>
      <c r="J34" s="18"/>
      <c r="K34" s="18"/>
      <c r="L34" s="18"/>
      <c r="M34" s="18"/>
      <c r="N34" s="18"/>
      <c r="O34" s="18"/>
      <c r="P34" s="18"/>
      <c r="Q34" s="18"/>
      <c r="R34" s="18"/>
      <c r="S34" s="18"/>
      <c r="T34" s="18"/>
      <c r="U34" s="18"/>
      <c r="V34" s="18"/>
      <c r="W34" s="18"/>
      <c r="X34" s="18"/>
      <c r="Y34" s="18"/>
      <c r="Z34" s="18"/>
      <c r="AA34" s="18"/>
      <c r="AB34" s="18"/>
      <c r="AC34" s="18"/>
      <c r="AD34" s="18"/>
      <c r="AE34" s="18"/>
      <c r="AF34" s="19">
        <f t="shared" si="0"/>
        <v>0</v>
      </c>
      <c r="AG34" s="20">
        <f t="shared" si="1"/>
        <v>0</v>
      </c>
      <c r="AH34" s="21">
        <f t="shared" si="2"/>
        <v>0</v>
      </c>
      <c r="AI34" s="22">
        <f t="shared" si="3"/>
        <v>0</v>
      </c>
    </row>
    <row r="35" spans="1:35">
      <c r="A35" s="29"/>
      <c r="B35" s="30"/>
      <c r="C35" s="17"/>
      <c r="D35" s="17"/>
      <c r="E35" s="17"/>
      <c r="F35" s="17"/>
      <c r="G35" s="17"/>
      <c r="H35" s="17"/>
      <c r="I35" s="17"/>
      <c r="J35" s="18"/>
      <c r="K35" s="18"/>
      <c r="L35" s="18"/>
      <c r="M35" s="18"/>
      <c r="N35" s="18"/>
      <c r="O35" s="18"/>
      <c r="P35" s="18"/>
      <c r="Q35" s="18"/>
      <c r="R35" s="18"/>
      <c r="S35" s="18"/>
      <c r="T35" s="18"/>
      <c r="U35" s="18"/>
      <c r="V35" s="18"/>
      <c r="W35" s="18"/>
      <c r="X35" s="18"/>
      <c r="Y35" s="18"/>
      <c r="Z35" s="18"/>
      <c r="AA35" s="18"/>
      <c r="AB35" s="18"/>
      <c r="AC35" s="18"/>
      <c r="AD35" s="18"/>
      <c r="AE35" s="18"/>
      <c r="AF35" s="19">
        <f t="shared" si="0"/>
        <v>0</v>
      </c>
      <c r="AG35" s="20">
        <f t="shared" si="1"/>
        <v>0</v>
      </c>
      <c r="AH35" s="21">
        <f t="shared" si="2"/>
        <v>0</v>
      </c>
      <c r="AI35" s="22">
        <f t="shared" si="3"/>
        <v>0</v>
      </c>
    </row>
    <row r="36" spans="1:35">
      <c r="A36" s="29"/>
      <c r="B36" s="30"/>
      <c r="C36" s="17"/>
      <c r="D36" s="17"/>
      <c r="E36" s="17"/>
      <c r="F36" s="17"/>
      <c r="G36" s="17"/>
      <c r="H36" s="17"/>
      <c r="I36" s="17"/>
      <c r="J36" s="18"/>
      <c r="K36" s="18"/>
      <c r="L36" s="18"/>
      <c r="M36" s="18"/>
      <c r="N36" s="18"/>
      <c r="O36" s="18"/>
      <c r="P36" s="18"/>
      <c r="Q36" s="18"/>
      <c r="R36" s="18"/>
      <c r="S36" s="18"/>
      <c r="T36" s="18"/>
      <c r="U36" s="18"/>
      <c r="V36" s="18"/>
      <c r="W36" s="18"/>
      <c r="X36" s="18"/>
      <c r="Y36" s="18"/>
      <c r="Z36" s="18"/>
      <c r="AA36" s="18"/>
      <c r="AB36" s="18"/>
      <c r="AC36" s="18"/>
      <c r="AD36" s="18"/>
      <c r="AE36" s="18"/>
      <c r="AF36" s="19">
        <f t="shared" si="0"/>
        <v>0</v>
      </c>
      <c r="AG36" s="20">
        <f t="shared" si="1"/>
        <v>0</v>
      </c>
      <c r="AH36" s="21">
        <f t="shared" si="2"/>
        <v>0</v>
      </c>
      <c r="AI36" s="22">
        <f t="shared" si="3"/>
        <v>0</v>
      </c>
    </row>
    <row r="37" spans="1:35">
      <c r="A37" s="29"/>
      <c r="B37" s="30"/>
      <c r="C37" s="17"/>
      <c r="D37" s="17"/>
      <c r="E37" s="17"/>
      <c r="F37" s="17"/>
      <c r="G37" s="17"/>
      <c r="H37" s="17"/>
      <c r="I37" s="17"/>
      <c r="J37" s="18"/>
      <c r="K37" s="18"/>
      <c r="L37" s="18"/>
      <c r="M37" s="18"/>
      <c r="N37" s="18"/>
      <c r="O37" s="18"/>
      <c r="P37" s="18"/>
      <c r="Q37" s="18"/>
      <c r="R37" s="18"/>
      <c r="S37" s="18"/>
      <c r="T37" s="18"/>
      <c r="U37" s="18"/>
      <c r="V37" s="18"/>
      <c r="W37" s="18"/>
      <c r="X37" s="18"/>
      <c r="Y37" s="18"/>
      <c r="Z37" s="18"/>
      <c r="AA37" s="18"/>
      <c r="AB37" s="18"/>
      <c r="AC37" s="18"/>
      <c r="AD37" s="18"/>
      <c r="AE37" s="18"/>
      <c r="AF37" s="19">
        <f t="shared" si="0"/>
        <v>0</v>
      </c>
      <c r="AG37" s="20">
        <f t="shared" si="1"/>
        <v>0</v>
      </c>
      <c r="AH37" s="21">
        <f t="shared" si="2"/>
        <v>0</v>
      </c>
      <c r="AI37" s="22">
        <f t="shared" si="3"/>
        <v>0</v>
      </c>
    </row>
    <row r="38" spans="1:35">
      <c r="A38" s="29"/>
      <c r="B38" s="30"/>
      <c r="C38" s="17"/>
      <c r="D38" s="17"/>
      <c r="E38" s="17"/>
      <c r="F38" s="17"/>
      <c r="G38" s="17"/>
      <c r="H38" s="17"/>
      <c r="I38" s="17"/>
      <c r="J38" s="18"/>
      <c r="K38" s="18"/>
      <c r="L38" s="18"/>
      <c r="M38" s="18"/>
      <c r="N38" s="18"/>
      <c r="O38" s="18"/>
      <c r="P38" s="18"/>
      <c r="Q38" s="18"/>
      <c r="R38" s="18"/>
      <c r="S38" s="18"/>
      <c r="T38" s="18"/>
      <c r="U38" s="18"/>
      <c r="V38" s="18"/>
      <c r="W38" s="18"/>
      <c r="X38" s="18"/>
      <c r="Y38" s="18"/>
      <c r="Z38" s="18"/>
      <c r="AA38" s="18"/>
      <c r="AB38" s="18"/>
      <c r="AC38" s="18"/>
      <c r="AD38" s="18"/>
      <c r="AE38" s="18"/>
      <c r="AF38" s="19">
        <f t="shared" si="0"/>
        <v>0</v>
      </c>
      <c r="AG38" s="20">
        <f t="shared" si="1"/>
        <v>0</v>
      </c>
      <c r="AH38" s="21">
        <f t="shared" si="2"/>
        <v>0</v>
      </c>
      <c r="AI38" s="22">
        <f t="shared" si="3"/>
        <v>0</v>
      </c>
    </row>
    <row r="39" spans="1:35">
      <c r="A39" s="29"/>
      <c r="B39" s="30"/>
      <c r="C39" s="17"/>
      <c r="D39" s="17"/>
      <c r="E39" s="17"/>
      <c r="F39" s="17"/>
      <c r="G39" s="17"/>
      <c r="H39" s="17"/>
      <c r="I39" s="17"/>
      <c r="J39" s="18"/>
      <c r="K39" s="18"/>
      <c r="L39" s="18"/>
      <c r="M39" s="18"/>
      <c r="N39" s="18"/>
      <c r="O39" s="18"/>
      <c r="P39" s="18"/>
      <c r="Q39" s="18"/>
      <c r="R39" s="18"/>
      <c r="S39" s="18"/>
      <c r="T39" s="18"/>
      <c r="U39" s="18"/>
      <c r="V39" s="18"/>
      <c r="W39" s="18"/>
      <c r="X39" s="18"/>
      <c r="Y39" s="18"/>
      <c r="Z39" s="18"/>
      <c r="AA39" s="18"/>
      <c r="AB39" s="18"/>
      <c r="AC39" s="18"/>
      <c r="AD39" s="18"/>
      <c r="AE39" s="18"/>
      <c r="AF39" s="19">
        <f t="shared" si="0"/>
        <v>0</v>
      </c>
      <c r="AG39" s="20">
        <f t="shared" si="1"/>
        <v>0</v>
      </c>
      <c r="AH39" s="21">
        <f t="shared" si="2"/>
        <v>0</v>
      </c>
      <c r="AI39" s="22">
        <f t="shared" si="3"/>
        <v>0</v>
      </c>
    </row>
    <row r="40" spans="1:35">
      <c r="A40" s="29"/>
      <c r="B40" s="30"/>
      <c r="C40" s="17"/>
      <c r="D40" s="17"/>
      <c r="E40" s="17"/>
      <c r="F40" s="17"/>
      <c r="G40" s="17"/>
      <c r="H40" s="17"/>
      <c r="I40" s="17"/>
      <c r="J40" s="18"/>
      <c r="K40" s="18"/>
      <c r="L40" s="18"/>
      <c r="M40" s="18"/>
      <c r="N40" s="18"/>
      <c r="O40" s="18"/>
      <c r="P40" s="18"/>
      <c r="Q40" s="18"/>
      <c r="R40" s="18"/>
      <c r="S40" s="18"/>
      <c r="T40" s="18"/>
      <c r="U40" s="18"/>
      <c r="V40" s="18"/>
      <c r="W40" s="18"/>
      <c r="X40" s="18"/>
      <c r="Y40" s="18"/>
      <c r="Z40" s="18"/>
      <c r="AA40" s="18"/>
      <c r="AB40" s="18"/>
      <c r="AC40" s="18"/>
      <c r="AD40" s="18"/>
      <c r="AE40" s="18"/>
      <c r="AF40" s="19">
        <f t="shared" si="0"/>
        <v>0</v>
      </c>
      <c r="AG40" s="20">
        <f t="shared" si="1"/>
        <v>0</v>
      </c>
      <c r="AH40" s="21">
        <f t="shared" si="2"/>
        <v>0</v>
      </c>
      <c r="AI40" s="22">
        <f t="shared" si="3"/>
        <v>0</v>
      </c>
    </row>
    <row r="41" spans="1:35" ht="26.25">
      <c r="A41" s="38" t="s">
        <v>54</v>
      </c>
      <c r="B41" s="38"/>
      <c r="C41" s="23">
        <f>COUNTIF(C5:C40,1)/COUNTA(C5:C40)</f>
        <v>0</v>
      </c>
      <c r="D41" s="23">
        <f t="shared" ref="D41:AE41" si="4">COUNTIF(D5:D40,1)/COUNTA(D5:D40)</f>
        <v>0.6</v>
      </c>
      <c r="E41" s="23">
        <f t="shared" si="4"/>
        <v>0.8</v>
      </c>
      <c r="F41" s="23">
        <f t="shared" si="4"/>
        <v>0.2</v>
      </c>
      <c r="G41" s="23">
        <f t="shared" si="4"/>
        <v>0.2</v>
      </c>
      <c r="H41" s="23">
        <f t="shared" si="4"/>
        <v>0</v>
      </c>
      <c r="I41" s="23">
        <f t="shared" si="4"/>
        <v>0.2</v>
      </c>
      <c r="J41" s="23">
        <f t="shared" si="4"/>
        <v>0.6</v>
      </c>
      <c r="K41" s="23">
        <f t="shared" si="4"/>
        <v>0.4</v>
      </c>
      <c r="L41" s="23">
        <f t="shared" si="4"/>
        <v>0.4</v>
      </c>
      <c r="M41" s="23">
        <f t="shared" si="4"/>
        <v>0.4</v>
      </c>
      <c r="N41" s="23">
        <f t="shared" si="4"/>
        <v>0.2</v>
      </c>
      <c r="O41" s="23">
        <f t="shared" si="4"/>
        <v>0.6</v>
      </c>
      <c r="P41" s="23">
        <f t="shared" si="4"/>
        <v>0.2</v>
      </c>
      <c r="Q41" s="23">
        <f t="shared" si="4"/>
        <v>0</v>
      </c>
      <c r="R41" s="23">
        <f t="shared" si="4"/>
        <v>0</v>
      </c>
      <c r="S41" s="23">
        <f t="shared" si="4"/>
        <v>0</v>
      </c>
      <c r="T41" s="23">
        <f t="shared" si="4"/>
        <v>0</v>
      </c>
      <c r="U41" s="23">
        <f t="shared" si="4"/>
        <v>0.6</v>
      </c>
      <c r="V41" s="23">
        <f t="shared" si="4"/>
        <v>0</v>
      </c>
      <c r="W41" s="23">
        <f t="shared" si="4"/>
        <v>0.8</v>
      </c>
      <c r="X41" s="23">
        <f t="shared" si="4"/>
        <v>1</v>
      </c>
      <c r="Y41" s="23">
        <f t="shared" si="4"/>
        <v>0.4</v>
      </c>
      <c r="Z41" s="23">
        <f t="shared" si="4"/>
        <v>0.4</v>
      </c>
      <c r="AA41" s="23">
        <f t="shared" si="4"/>
        <v>0.4</v>
      </c>
      <c r="AB41" s="23">
        <f t="shared" si="4"/>
        <v>0.2</v>
      </c>
      <c r="AC41" s="23">
        <f t="shared" si="4"/>
        <v>0.8</v>
      </c>
      <c r="AD41" s="23">
        <f t="shared" si="4"/>
        <v>0.4</v>
      </c>
      <c r="AE41" s="23">
        <f t="shared" si="4"/>
        <v>0</v>
      </c>
    </row>
    <row r="42" spans="1:35" ht="26.25">
      <c r="A42" s="39" t="s">
        <v>55</v>
      </c>
      <c r="B42" s="39"/>
      <c r="C42" s="24">
        <f>COUNTIF(C5:C40,9)/COUNTA(C5:C40)</f>
        <v>0.4</v>
      </c>
      <c r="D42" s="24">
        <f t="shared" ref="D42:AE42" si="5">COUNTIF(D5:D40,9)/COUNTA(D5:D40)</f>
        <v>0</v>
      </c>
      <c r="E42" s="24">
        <f t="shared" si="5"/>
        <v>0</v>
      </c>
      <c r="F42" s="24">
        <f t="shared" si="5"/>
        <v>0.8</v>
      </c>
      <c r="G42" s="24">
        <f t="shared" si="5"/>
        <v>0.2</v>
      </c>
      <c r="H42" s="24">
        <f t="shared" si="5"/>
        <v>0.6</v>
      </c>
      <c r="I42" s="24">
        <f t="shared" si="5"/>
        <v>0.8</v>
      </c>
      <c r="J42" s="24">
        <f t="shared" si="5"/>
        <v>0</v>
      </c>
      <c r="K42" s="24">
        <f t="shared" si="5"/>
        <v>0</v>
      </c>
      <c r="L42" s="24">
        <f t="shared" si="5"/>
        <v>0</v>
      </c>
      <c r="M42" s="24">
        <f t="shared" si="5"/>
        <v>0</v>
      </c>
      <c r="N42" s="24">
        <f t="shared" si="5"/>
        <v>0</v>
      </c>
      <c r="O42" s="24">
        <f t="shared" si="5"/>
        <v>0.4</v>
      </c>
      <c r="P42" s="24">
        <f t="shared" si="5"/>
        <v>0.6</v>
      </c>
      <c r="Q42" s="24">
        <f t="shared" si="5"/>
        <v>0.4</v>
      </c>
      <c r="R42" s="24">
        <f t="shared" si="5"/>
        <v>0.2</v>
      </c>
      <c r="S42" s="24">
        <f t="shared" si="5"/>
        <v>1</v>
      </c>
      <c r="T42" s="24">
        <f t="shared" si="5"/>
        <v>1</v>
      </c>
      <c r="U42" s="24">
        <f t="shared" si="5"/>
        <v>0.4</v>
      </c>
      <c r="V42" s="24">
        <f t="shared" si="5"/>
        <v>1</v>
      </c>
      <c r="W42" s="24">
        <f t="shared" si="5"/>
        <v>0.2</v>
      </c>
      <c r="X42" s="24">
        <f t="shared" si="5"/>
        <v>0</v>
      </c>
      <c r="Y42" s="24">
        <f t="shared" si="5"/>
        <v>0.4</v>
      </c>
      <c r="Z42" s="24">
        <f t="shared" si="5"/>
        <v>0.6</v>
      </c>
      <c r="AA42" s="24">
        <f t="shared" si="5"/>
        <v>0.4</v>
      </c>
      <c r="AB42" s="24">
        <f t="shared" si="5"/>
        <v>0.6</v>
      </c>
      <c r="AC42" s="24">
        <f t="shared" si="5"/>
        <v>0.2</v>
      </c>
      <c r="AD42" s="24">
        <f t="shared" si="5"/>
        <v>0.4</v>
      </c>
      <c r="AE42" s="24">
        <f t="shared" si="5"/>
        <v>0.2</v>
      </c>
    </row>
    <row r="43" spans="1:35" ht="26.25">
      <c r="A43" s="40" t="s">
        <v>56</v>
      </c>
      <c r="B43" s="40"/>
      <c r="C43" s="25">
        <f>COUNTIF(C5:C40,0)/COUNTA(C5:C40)</f>
        <v>0</v>
      </c>
      <c r="D43" s="25">
        <f t="shared" ref="D43:AD43" si="6">COUNTIF(D5:D40,0)/COUNTA(D5:D40)</f>
        <v>0</v>
      </c>
      <c r="E43" s="25">
        <f t="shared" si="6"/>
        <v>0</v>
      </c>
      <c r="F43" s="25">
        <f t="shared" si="6"/>
        <v>0</v>
      </c>
      <c r="G43" s="25">
        <f t="shared" si="6"/>
        <v>0</v>
      </c>
      <c r="H43" s="25">
        <f t="shared" si="6"/>
        <v>0</v>
      </c>
      <c r="I43" s="25">
        <f t="shared" si="6"/>
        <v>0</v>
      </c>
      <c r="J43" s="25">
        <f t="shared" si="6"/>
        <v>0</v>
      </c>
      <c r="K43" s="25">
        <f t="shared" si="6"/>
        <v>0</v>
      </c>
      <c r="L43" s="25">
        <f t="shared" si="6"/>
        <v>0</v>
      </c>
      <c r="M43" s="25">
        <f t="shared" si="6"/>
        <v>0</v>
      </c>
      <c r="N43" s="25">
        <f t="shared" si="6"/>
        <v>0</v>
      </c>
      <c r="O43" s="25">
        <f t="shared" si="6"/>
        <v>0</v>
      </c>
      <c r="P43" s="25">
        <f t="shared" si="6"/>
        <v>0.2</v>
      </c>
      <c r="Q43" s="25">
        <f t="shared" si="6"/>
        <v>0.6</v>
      </c>
      <c r="R43" s="25">
        <f t="shared" si="6"/>
        <v>0.6</v>
      </c>
      <c r="S43" s="25">
        <f t="shared" si="6"/>
        <v>0</v>
      </c>
      <c r="T43" s="25">
        <f t="shared" si="6"/>
        <v>0</v>
      </c>
      <c r="U43" s="25">
        <f t="shared" si="6"/>
        <v>0</v>
      </c>
      <c r="V43" s="25">
        <f t="shared" si="6"/>
        <v>0</v>
      </c>
      <c r="W43" s="25">
        <f t="shared" si="6"/>
        <v>0</v>
      </c>
      <c r="X43" s="25">
        <f t="shared" si="6"/>
        <v>0</v>
      </c>
      <c r="Y43" s="25">
        <f t="shared" si="6"/>
        <v>0</v>
      </c>
      <c r="Z43" s="25">
        <f t="shared" si="6"/>
        <v>0</v>
      </c>
      <c r="AA43" s="25">
        <f t="shared" si="6"/>
        <v>0.2</v>
      </c>
      <c r="AB43" s="25">
        <f t="shared" si="6"/>
        <v>0</v>
      </c>
      <c r="AC43" s="25">
        <f t="shared" si="6"/>
        <v>0</v>
      </c>
      <c r="AD43" s="25">
        <f t="shared" si="6"/>
        <v>0</v>
      </c>
      <c r="AE43" s="25">
        <f>COUNTIF(AE5:AE40,0)/COUNTA(AE5:AE40)</f>
        <v>0</v>
      </c>
    </row>
    <row r="44" spans="1:35" ht="26.25" hidden="1">
      <c r="A44" s="32" t="s">
        <v>57</v>
      </c>
      <c r="B44" s="32"/>
      <c r="C44" s="26">
        <f>SUM(C41:C43)</f>
        <v>0.4</v>
      </c>
      <c r="D44" s="26">
        <f t="shared" ref="D44:AE44" si="7">SUM(D41:D43)</f>
        <v>0.6</v>
      </c>
      <c r="E44" s="26">
        <f t="shared" si="7"/>
        <v>0.8</v>
      </c>
      <c r="F44" s="26">
        <f t="shared" si="7"/>
        <v>1</v>
      </c>
      <c r="G44" s="26">
        <f t="shared" si="7"/>
        <v>0.4</v>
      </c>
      <c r="H44" s="26">
        <f t="shared" si="7"/>
        <v>0.6</v>
      </c>
      <c r="I44" s="26">
        <f t="shared" si="7"/>
        <v>1</v>
      </c>
      <c r="J44" s="26">
        <f t="shared" si="7"/>
        <v>0.6</v>
      </c>
      <c r="K44" s="26">
        <f t="shared" si="7"/>
        <v>0.4</v>
      </c>
      <c r="L44" s="26">
        <f t="shared" si="7"/>
        <v>0.4</v>
      </c>
      <c r="M44" s="26">
        <f t="shared" si="7"/>
        <v>0.4</v>
      </c>
      <c r="N44" s="26">
        <f t="shared" si="7"/>
        <v>0.2</v>
      </c>
      <c r="O44" s="26">
        <f t="shared" si="7"/>
        <v>1</v>
      </c>
      <c r="P44" s="26">
        <f t="shared" si="7"/>
        <v>1</v>
      </c>
      <c r="Q44" s="26">
        <f t="shared" si="7"/>
        <v>1</v>
      </c>
      <c r="R44" s="26">
        <f t="shared" si="7"/>
        <v>0.8</v>
      </c>
      <c r="S44" s="26">
        <f t="shared" si="7"/>
        <v>1</v>
      </c>
      <c r="T44" s="26">
        <f t="shared" si="7"/>
        <v>1</v>
      </c>
      <c r="U44" s="26">
        <f t="shared" si="7"/>
        <v>1</v>
      </c>
      <c r="V44" s="26">
        <f t="shared" si="7"/>
        <v>1</v>
      </c>
      <c r="W44" s="26">
        <f t="shared" si="7"/>
        <v>1</v>
      </c>
      <c r="X44" s="26">
        <f t="shared" si="7"/>
        <v>1</v>
      </c>
      <c r="Y44" s="26">
        <f t="shared" si="7"/>
        <v>0.8</v>
      </c>
      <c r="Z44" s="26">
        <f t="shared" si="7"/>
        <v>1</v>
      </c>
      <c r="AA44" s="26">
        <f t="shared" si="7"/>
        <v>1</v>
      </c>
      <c r="AB44" s="26">
        <f t="shared" si="7"/>
        <v>0.8</v>
      </c>
      <c r="AC44" s="26">
        <f t="shared" si="7"/>
        <v>1</v>
      </c>
      <c r="AD44" s="26">
        <f t="shared" si="7"/>
        <v>0.8</v>
      </c>
      <c r="AE44" s="26">
        <f t="shared" si="7"/>
        <v>0.2</v>
      </c>
    </row>
  </sheetData>
  <mergeCells count="61">
    <mergeCell ref="W3:AC3"/>
    <mergeCell ref="W2:AC2"/>
    <mergeCell ref="W1:AE1"/>
    <mergeCell ref="A3:B3"/>
    <mergeCell ref="J2:O2"/>
    <mergeCell ref="J3:O3"/>
    <mergeCell ref="P2:R2"/>
    <mergeCell ref="P3:R3"/>
    <mergeCell ref="S3:V3"/>
    <mergeCell ref="S2:V2"/>
    <mergeCell ref="F1:V1"/>
    <mergeCell ref="D2:E2"/>
    <mergeCell ref="C1:E1"/>
    <mergeCell ref="D3:E3"/>
    <mergeCell ref="F3:I3"/>
    <mergeCell ref="F2:I2"/>
    <mergeCell ref="A43:B43"/>
    <mergeCell ref="A12:B12"/>
    <mergeCell ref="A13:B13"/>
    <mergeCell ref="A14:B14"/>
    <mergeCell ref="A15:B15"/>
    <mergeCell ref="A21:B21"/>
    <mergeCell ref="A17:B17"/>
    <mergeCell ref="A18:B18"/>
    <mergeCell ref="A19:B19"/>
    <mergeCell ref="A20:B20"/>
    <mergeCell ref="A22:B22"/>
    <mergeCell ref="A23:B23"/>
    <mergeCell ref="A24:B24"/>
    <mergeCell ref="A40:B40"/>
    <mergeCell ref="A39:B39"/>
    <mergeCell ref="A38:B38"/>
    <mergeCell ref="AI1:AI4"/>
    <mergeCell ref="A44:B44"/>
    <mergeCell ref="A4:B4"/>
    <mergeCell ref="A5:B5"/>
    <mergeCell ref="A6:B6"/>
    <mergeCell ref="A7:B7"/>
    <mergeCell ref="A8:B8"/>
    <mergeCell ref="A9:B9"/>
    <mergeCell ref="A10:B10"/>
    <mergeCell ref="A11:B11"/>
    <mergeCell ref="AF1:AF4"/>
    <mergeCell ref="AG1:AG4"/>
    <mergeCell ref="AH1:AH4"/>
    <mergeCell ref="A41:B41"/>
    <mergeCell ref="A42:B42"/>
    <mergeCell ref="A16:B16"/>
    <mergeCell ref="A37:B37"/>
    <mergeCell ref="A36:B36"/>
    <mergeCell ref="A35:B35"/>
    <mergeCell ref="A34:B34"/>
    <mergeCell ref="A27:B27"/>
    <mergeCell ref="A26:B26"/>
    <mergeCell ref="A25:B25"/>
    <mergeCell ref="A33:B33"/>
    <mergeCell ref="A32:B32"/>
    <mergeCell ref="A31:B31"/>
    <mergeCell ref="A30:B30"/>
    <mergeCell ref="A29:B29"/>
    <mergeCell ref="A28:B28"/>
  </mergeCells>
  <conditionalFormatting sqref="C5:AE40">
    <cfRule type="cellIs" dxfId="2" priority="1" operator="equal">
      <formula>9</formula>
    </cfRule>
    <cfRule type="cellIs" dxfId="1" priority="2" operator="equal">
      <formula>1</formula>
    </cfRule>
    <cfRule type="cellIs" dxfId="0" priority="3" operator="equal">
      <formula>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8" workbookViewId="0">
      <selection activeCell="AF86" sqref="AF86"/>
    </sheetView>
  </sheetViews>
  <sheetFormatPr baseColWidth="10" defaultRowHeight="15"/>
  <cols>
    <col min="1" max="1" width="15.77734375" bestFit="1" customWidth="1"/>
    <col min="2" max="2" width="22.77734375" bestFit="1" customWidth="1"/>
    <col min="3" max="12" width="6.44140625" bestFit="1" customWidth="1"/>
    <col min="13" max="13" width="7.44140625" bestFit="1" customWidth="1"/>
    <col min="14" max="14" width="16.33203125" customWidth="1"/>
    <col min="15" max="15" width="25.6640625" customWidth="1"/>
    <col min="16" max="16" width="5.77734375" bestFit="1" customWidth="1"/>
    <col min="17" max="26" width="10.109375" bestFit="1" customWidth="1"/>
    <col min="27" max="27" width="11.77734375" bestFit="1" customWidth="1"/>
    <col min="28" max="29" width="15.33203125" bestFit="1" customWidth="1"/>
  </cols>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 zoomScale="58" zoomScaleNormal="60" zoomScalePageLayoutView="60" workbookViewId="0">
      <selection activeCell="L74" sqref="L74"/>
    </sheetView>
  </sheetViews>
  <sheetFormatPr baseColWidth="10" defaultRowHeight="15"/>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 lire avant de commencer</vt:lpstr>
      <vt:lpstr>DATA</vt:lpstr>
      <vt:lpstr>Synthèse par compétences</vt:lpstr>
      <vt:lpstr>Synthèse par élèves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Teanini TEURURAI</dc:creator>
  <cp:lastModifiedBy>iraia.ropiteau</cp:lastModifiedBy>
  <dcterms:created xsi:type="dcterms:W3CDTF">2024-11-18T04:10:47Z</dcterms:created>
  <dcterms:modified xsi:type="dcterms:W3CDTF">2025-08-05T17:42:20Z</dcterms:modified>
</cp:coreProperties>
</file>