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2021\1- Calendrier\"/>
    </mc:Choice>
  </mc:AlternateContent>
  <bookViews>
    <workbookView xWindow="0" yWindow="0" windowWidth="28800" windowHeight="12435"/>
  </bookViews>
  <sheets>
    <sheet name="Epreuves écrites BTS 2021" sheetId="4" r:id="rId1"/>
  </sheets>
  <definedNames>
    <definedName name="_xlnm._FilterDatabase" localSheetId="0" hidden="1">'Epreuves écrites BTS 2021'!$A$4:$Z$28</definedName>
    <definedName name="_xlnm.Print_Area" localSheetId="0">'Epreuves écrites BTS 2021'!$A$2:$Z$31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4" l="1"/>
  <c r="I27" i="4" l="1"/>
  <c r="I26" i="4"/>
  <c r="C20" i="4"/>
  <c r="I17" i="4"/>
  <c r="C16" i="4"/>
  <c r="I12" i="4"/>
  <c r="C12" i="4"/>
  <c r="I10" i="4"/>
  <c r="I9" i="4"/>
  <c r="C9" i="4"/>
  <c r="I8" i="4"/>
  <c r="C8" i="4"/>
  <c r="I28" i="4" l="1"/>
</calcChain>
</file>

<file path=xl/sharedStrings.xml><?xml version="1.0" encoding="utf-8"?>
<sst xmlns="http://schemas.openxmlformats.org/spreadsheetml/2006/main" count="222" uniqueCount="162">
  <si>
    <t>Mercredi</t>
  </si>
  <si>
    <t>Jeudi</t>
  </si>
  <si>
    <t>Vendredi</t>
  </si>
  <si>
    <t xml:space="preserve">Dimanche </t>
  </si>
  <si>
    <t>Lundi</t>
  </si>
  <si>
    <t xml:space="preserve">Mardi </t>
  </si>
  <si>
    <t>Mardi</t>
  </si>
  <si>
    <t xml:space="preserve">Jeudi </t>
  </si>
  <si>
    <t>SPECIALITES</t>
  </si>
  <si>
    <t>SECT.</t>
  </si>
  <si>
    <t>SCO</t>
  </si>
  <si>
    <t>IND
Tahiti/CNED</t>
  </si>
  <si>
    <t>Ind. Raiatea</t>
  </si>
  <si>
    <t>CCISM</t>
  </si>
  <si>
    <t>GREPFOC</t>
  </si>
  <si>
    <t>Bufflier</t>
  </si>
  <si>
    <t>TOTAL</t>
  </si>
  <si>
    <t>EPREUVES ECRITES</t>
  </si>
  <si>
    <t>SERV</t>
  </si>
  <si>
    <t>BANQUE CONSEILLER CLIENTELE PARTICULIER</t>
  </si>
  <si>
    <t>BATIMENT</t>
  </si>
  <si>
    <t>PROD</t>
  </si>
  <si>
    <t>COMPTABILITE ET GESTION</t>
  </si>
  <si>
    <t>ELECTROTECHNIQUE</t>
  </si>
  <si>
    <t>ETUDES ET ECONOMIE CONSTRUCTION</t>
  </si>
  <si>
    <t>GESTION DE  LA PME</t>
  </si>
  <si>
    <t xml:space="preserve">MAINTENANCE DES SYSTEMES OPT. A </t>
  </si>
  <si>
    <t>MAINTENANCE DES SYSTEMES OPT. B</t>
  </si>
  <si>
    <t>MANAGEMENT EN HOTELLERIE RESTAURATION OPT A</t>
  </si>
  <si>
    <t>MANAGEMENT EN HOTELLERIE RESTAURATION OPT B</t>
  </si>
  <si>
    <t>MANAGEMENT EN HOTELLERIE RESTAURATION OPT C</t>
  </si>
  <si>
    <t>NEGOCIATION ET  DIGITALISATION DE LARELATION CLIENT</t>
  </si>
  <si>
    <t>SERVICES INFORMATIQ AUX ORG° OPT. A (SISR)</t>
  </si>
  <si>
    <t>SERVICES INFORMATIQ AUX ORG° OPT. B (SLAM)</t>
  </si>
  <si>
    <t>SP3S</t>
  </si>
  <si>
    <t>SUPPORT A l'ACTION MANAGERIALE</t>
  </si>
  <si>
    <t>TOURISME</t>
  </si>
  <si>
    <t>Détail des réservations des salles</t>
  </si>
  <si>
    <t>MOPI</t>
  </si>
  <si>
    <t>BTS 2021</t>
  </si>
  <si>
    <t>FLUIDES, ENERGIES ET DOMOTIQUE</t>
  </si>
  <si>
    <t>GESTION DES TRANSPORTS ET LOGISTIQUE ASSOSIEE</t>
  </si>
  <si>
    <t>MANAGEMENT COMMERCIAL OPERATIONNEL</t>
  </si>
  <si>
    <t>LEGENDE</t>
  </si>
  <si>
    <t xml:space="preserve">Taiarapu
</t>
  </si>
  <si>
    <t>Diadème</t>
  </si>
  <si>
    <t>La Mennais</t>
  </si>
  <si>
    <t>St Joseph Punaauia</t>
  </si>
  <si>
    <t>Tuianu Le Gayic</t>
  </si>
  <si>
    <t>LP Mahina</t>
  </si>
  <si>
    <t>LHT</t>
  </si>
  <si>
    <t>QUALITE DANS LES INDUSTRIES ALIM. ET LES BIO-INDUSTRIES</t>
  </si>
  <si>
    <t>Salle ROONUI de 04h00 à 22h30</t>
  </si>
  <si>
    <t>1 ind</t>
  </si>
  <si>
    <t>COMMERCE INTERNATIONAL
 A REFERENTIEL COMMUN EUROPEEN</t>
  </si>
  <si>
    <t>LP Faa'a
LSR
Diadème</t>
  </si>
  <si>
    <t>1 CNED</t>
  </si>
  <si>
    <t>2 Ind</t>
  </si>
  <si>
    <t>Uturoa 
Diadème</t>
  </si>
  <si>
    <t>3 Ind</t>
  </si>
  <si>
    <t>2 CNED</t>
  </si>
  <si>
    <t>Salle TEMETIU de 04h00 à 13h30
Salle ROONUI de 04h00 à 18h00</t>
  </si>
  <si>
    <t>ROONUI de 12h00 à 14h00</t>
  </si>
  <si>
    <t xml:space="preserve">
Salle ROONUI de 19h00 à 21h00</t>
  </si>
  <si>
    <t>Salle ROONUI de 04h00 à 10h00</t>
  </si>
  <si>
    <t>Salle ROONUI de 19h00 à 22h00</t>
  </si>
  <si>
    <t>Salle TEMETIU de 13h00 à 22h30</t>
  </si>
  <si>
    <t>Salle TEMETIU de 06h00 à 10h00</t>
  </si>
  <si>
    <t>Salle ROONUI de 04h00 à 08h00</t>
  </si>
  <si>
    <t>Salle TEMETIU de 04h00 à 13h00</t>
  </si>
  <si>
    <r>
      <t xml:space="preserve">Salle TEMETIU de 04h00 à 08h00 
</t>
    </r>
    <r>
      <rPr>
        <sz val="28"/>
        <color theme="1"/>
        <rFont val="Calibri"/>
        <family val="2"/>
        <scheme val="minor"/>
      </rPr>
      <t>(salle cédée par Fabienne)</t>
    </r>
  </si>
  <si>
    <t>NOTARIAT</t>
  </si>
  <si>
    <r>
      <t xml:space="preserve">Salle ROONUI de 04h00 à 10h00
</t>
    </r>
    <r>
      <rPr>
        <b/>
        <sz val="28"/>
        <color rgb="FFFF0000"/>
        <rFont val="Calibri"/>
        <family val="2"/>
        <scheme val="minor"/>
      </rPr>
      <t>en attente confirmation réservation</t>
    </r>
  </si>
  <si>
    <t>Tuinu Le Gayic *
Diadème</t>
  </si>
  <si>
    <t>Uturoa
LP Faa'a
Taiarapu
LSR
Diadème *</t>
  </si>
  <si>
    <t>* : Centre d'examen pour les candidats individuels</t>
  </si>
  <si>
    <t>Centres d'examen</t>
  </si>
  <si>
    <t>Taiarapu
Diadème *</t>
  </si>
  <si>
    <r>
      <t xml:space="preserve">Jeudi     </t>
    </r>
    <r>
      <rPr>
        <b/>
        <sz val="36"/>
        <color rgb="FFFF0000"/>
        <rFont val="Calibri"/>
        <family val="2"/>
        <scheme val="minor"/>
      </rPr>
      <t xml:space="preserve">  
Férié</t>
    </r>
  </si>
  <si>
    <r>
      <t xml:space="preserve">Lundi       
</t>
    </r>
    <r>
      <rPr>
        <b/>
        <sz val="36"/>
        <color rgb="FFFF0000"/>
        <rFont val="Calibri"/>
        <family val="2"/>
        <scheme val="minor"/>
      </rPr>
      <t>Férié</t>
    </r>
  </si>
  <si>
    <r>
      <rPr>
        <sz val="36"/>
        <color rgb="FFFF0000"/>
        <rFont val="Calibri"/>
        <family val="2"/>
        <scheme val="minor"/>
      </rPr>
      <t xml:space="preserve">6h00 à 10h00
</t>
    </r>
    <r>
      <rPr>
        <b/>
        <sz val="36"/>
        <rFont val="Calibri"/>
        <family val="2"/>
        <scheme val="minor"/>
      </rPr>
      <t>E5: Environnement économique, juridique et organisationnel de l'activité bancaire</t>
    </r>
    <r>
      <rPr>
        <sz val="36"/>
        <color rgb="FFFF0000"/>
        <rFont val="Calibri"/>
        <family val="2"/>
        <scheme val="minor"/>
      </rPr>
      <t xml:space="preserve">
20h00 à 22h00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E21 -LVEA</t>
    </r>
    <r>
      <rPr>
        <sz val="36"/>
        <color theme="1"/>
        <rFont val="Calibri"/>
        <family val="2"/>
        <scheme val="minor"/>
      </rPr>
      <t xml:space="preserve"> 
(Pas de sortie définitive avant la fin de l'épreuve)
</t>
    </r>
  </si>
  <si>
    <r>
      <rPr>
        <sz val="36"/>
        <color rgb="FFFF0000"/>
        <rFont val="Calibri"/>
        <family val="2"/>
        <scheme val="minor"/>
      </rPr>
      <t xml:space="preserve">13h00 à 17h00 
</t>
    </r>
    <r>
      <rPr>
        <b/>
        <sz val="36"/>
        <color theme="1"/>
        <rFont val="Calibri"/>
        <family val="2"/>
        <scheme val="minor"/>
      </rPr>
      <t xml:space="preserve">E1: Culture G. et expression  </t>
    </r>
    <r>
      <rPr>
        <sz val="36"/>
        <color theme="1"/>
        <rFont val="Calibri"/>
        <family val="2"/>
        <scheme val="minor"/>
      </rPr>
      <t xml:space="preserve">
(sujet spécifique)     </t>
    </r>
  </si>
  <si>
    <r>
      <rPr>
        <sz val="36"/>
        <color rgb="FFFF0000"/>
        <rFont val="Calibri"/>
        <family val="2"/>
        <scheme val="minor"/>
      </rPr>
      <t>06h00 à 10h00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E4: Dév. et suivi de l'act. Commerciale -E4.1 : Etude de cas</t>
    </r>
  </si>
  <si>
    <r>
      <rPr>
        <sz val="36"/>
        <color rgb="FFFF0000"/>
        <rFont val="Calibri"/>
        <family val="2"/>
        <scheme val="minor"/>
      </rPr>
      <t>4h00 à 6h00</t>
    </r>
    <r>
      <rPr>
        <sz val="36"/>
        <color rgb="FF00B050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 xml:space="preserve">EF2:  Epreuve facultative de certification professionnelle </t>
    </r>
    <r>
      <rPr>
        <b/>
        <sz val="36"/>
        <color rgb="FF0070C0"/>
        <rFont val="Calibri"/>
        <family val="2"/>
        <scheme val="minor"/>
      </rPr>
      <t xml:space="preserve">
</t>
    </r>
  </si>
  <si>
    <r>
      <rPr>
        <sz val="36"/>
        <color rgb="FFFF0000"/>
        <rFont val="Calibri"/>
        <family val="2"/>
        <scheme val="minor"/>
      </rPr>
      <t>04H00 à 06h00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Mathématiques</t>
    </r>
    <r>
      <rPr>
        <sz val="36"/>
        <color theme="1"/>
        <rFont val="Calibri"/>
        <family val="2"/>
        <scheme val="minor"/>
      </rPr>
      <t xml:space="preserve">
(groupe B,C et D)
</t>
    </r>
    <r>
      <rPr>
        <sz val="36"/>
        <color rgb="FF0070C0"/>
        <rFont val="Calibri"/>
        <family val="2"/>
        <scheme val="minor"/>
      </rPr>
      <t>Pas de candidat</t>
    </r>
    <r>
      <rPr>
        <sz val="36"/>
        <color theme="1"/>
        <rFont val="Calibri"/>
        <family val="2"/>
        <scheme val="minor"/>
      </rPr>
      <t xml:space="preserve">
</t>
    </r>
    <r>
      <rPr>
        <sz val="36"/>
        <color rgb="FFFF0000"/>
        <rFont val="Calibri"/>
        <family val="2"/>
        <scheme val="minor"/>
      </rPr>
      <t>6h30 à 8h30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 xml:space="preserve">Sciences physiques appliquées
</t>
    </r>
    <r>
      <rPr>
        <sz val="36"/>
        <color rgb="FF0070C0"/>
        <rFont val="Calibri"/>
        <family val="2"/>
        <scheme val="minor"/>
      </rPr>
      <t>Pas de candidat</t>
    </r>
    <r>
      <rPr>
        <sz val="36"/>
        <color theme="1"/>
        <rFont val="Calibri"/>
        <family val="2"/>
        <scheme val="minor"/>
      </rPr>
      <t xml:space="preserve">
</t>
    </r>
  </si>
  <si>
    <r>
      <rPr>
        <sz val="36"/>
        <color rgb="FFFF0000"/>
        <rFont val="Calibri"/>
        <family val="2"/>
        <scheme val="minor"/>
      </rPr>
      <t xml:space="preserve">13h00 à 17h00  </t>
    </r>
    <r>
      <rPr>
        <sz val="36"/>
        <color theme="1"/>
        <rFont val="Calibri"/>
        <family val="2"/>
        <scheme val="minor"/>
      </rPr>
      <t xml:space="preserve">    
</t>
    </r>
    <r>
      <rPr>
        <b/>
        <sz val="36"/>
        <color theme="1"/>
        <rFont val="Calibri"/>
        <family val="2"/>
        <scheme val="minor"/>
      </rPr>
      <t xml:space="preserve">E1: Culture G. et expression  </t>
    </r>
    <r>
      <rPr>
        <sz val="36"/>
        <color theme="1"/>
        <rFont val="Calibri"/>
        <family val="2"/>
        <scheme val="minor"/>
      </rPr>
      <t xml:space="preserve">
(sujet spécifique)           </t>
    </r>
  </si>
  <si>
    <r>
      <rPr>
        <sz val="36"/>
        <color rgb="FFFF0000"/>
        <rFont val="Calibri"/>
        <family val="2"/>
        <scheme val="minor"/>
      </rPr>
      <t>4h00 à 8h00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E41 : Dimensionnement et vérification d'ouvrage</t>
    </r>
  </si>
  <si>
    <r>
      <rPr>
        <sz val="36"/>
        <color rgb="FFFF0000"/>
        <rFont val="Calibri"/>
        <family val="2"/>
        <scheme val="minor"/>
      </rPr>
      <t>8h30 à 11h30</t>
    </r>
    <r>
      <rPr>
        <sz val="36"/>
        <color rgb="FF00B050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E32:  Management des entreprises</t>
    </r>
    <r>
      <rPr>
        <sz val="36"/>
        <color rgb="FF00B050"/>
        <rFont val="Calibri"/>
        <family val="2"/>
        <scheme val="minor"/>
      </rPr>
      <t xml:space="preserve"> 
</t>
    </r>
    <r>
      <rPr>
        <sz val="36"/>
        <rFont val="Calibri"/>
        <family val="2"/>
        <scheme val="minor"/>
      </rPr>
      <t>(suj</t>
    </r>
    <r>
      <rPr>
        <sz val="36"/>
        <color theme="1"/>
        <rFont val="Calibri"/>
        <family val="2"/>
        <scheme val="minor"/>
      </rPr>
      <t xml:space="preserve">et spécifique)
</t>
    </r>
  </si>
  <si>
    <r>
      <rPr>
        <sz val="36"/>
        <color rgb="FFFF0000"/>
        <rFont val="Calibri"/>
        <family val="2"/>
        <scheme val="minor"/>
      </rPr>
      <t xml:space="preserve">06h00 à 10h00
</t>
    </r>
    <r>
      <rPr>
        <b/>
        <sz val="36"/>
        <rFont val="Calibri"/>
        <family val="2"/>
        <scheme val="minor"/>
      </rPr>
      <t>E61 - Montage des opérations d'import-export</t>
    </r>
  </si>
  <si>
    <r>
      <t>E41 Montage des opérations d'imprt-export</t>
    </r>
    <r>
      <rPr>
        <b/>
        <sz val="36"/>
        <color rgb="FF0070C0"/>
        <rFont val="Calibri"/>
        <family val="2"/>
        <scheme val="minor"/>
      </rPr>
      <t xml:space="preserve"> 
</t>
    </r>
    <r>
      <rPr>
        <sz val="36"/>
        <color rgb="FF0070C0"/>
        <rFont val="Calibri"/>
        <family val="2"/>
        <scheme val="minor"/>
      </rPr>
      <t xml:space="preserve">Pas de candidat </t>
    </r>
    <r>
      <rPr>
        <b/>
        <sz val="36"/>
        <rFont val="Calibri"/>
        <family val="2"/>
        <scheme val="minor"/>
      </rPr>
      <t xml:space="preserve">
E51 Prospection et suivi clientèle 
</t>
    </r>
    <r>
      <rPr>
        <sz val="36"/>
        <color rgb="FF0070C0"/>
        <rFont val="Calibri"/>
        <family val="2"/>
        <scheme val="minor"/>
      </rPr>
      <t>Pas de candidat</t>
    </r>
  </si>
  <si>
    <r>
      <rPr>
        <sz val="36"/>
        <color rgb="FFFF0000"/>
        <rFont val="Calibri"/>
        <family val="2"/>
        <scheme val="minor"/>
      </rPr>
      <t>08h30 à 12h30</t>
    </r>
    <r>
      <rPr>
        <sz val="36"/>
        <color rgb="FF00B050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 xml:space="preserve">E3 : Culture eco, juridique et managériale  </t>
    </r>
    <r>
      <rPr>
        <sz val="36"/>
        <color theme="1"/>
        <rFont val="Calibri"/>
        <family val="2"/>
        <scheme val="minor"/>
      </rPr>
      <t xml:space="preserve">
(sujet spécifique)
</t>
    </r>
    <r>
      <rPr>
        <sz val="36"/>
        <color rgb="FFFF0000"/>
        <rFont val="Calibri"/>
        <family val="2"/>
        <scheme val="minor"/>
      </rPr>
      <t>15h00 - 17h00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E2: Mathématiques</t>
    </r>
    <r>
      <rPr>
        <sz val="36"/>
        <color theme="1"/>
        <rFont val="Calibri"/>
        <family val="2"/>
        <scheme val="minor"/>
      </rPr>
      <t xml:space="preserve"> 
(sujet spécifique cand ind)</t>
    </r>
  </si>
  <si>
    <r>
      <rPr>
        <sz val="36"/>
        <color rgb="FFFF0000"/>
        <rFont val="Calibri"/>
        <family val="2"/>
        <scheme val="minor"/>
      </rPr>
      <t xml:space="preserve">13h00 à 17h00  </t>
    </r>
    <r>
      <rPr>
        <sz val="36"/>
        <color theme="1"/>
        <rFont val="Calibri"/>
        <family val="2"/>
        <scheme val="minor"/>
      </rPr>
      <t xml:space="preserve">    
</t>
    </r>
    <r>
      <rPr>
        <b/>
        <sz val="36"/>
        <color theme="1"/>
        <rFont val="Calibri"/>
        <family val="2"/>
        <scheme val="minor"/>
      </rPr>
      <t>E1: Culture G. et expression</t>
    </r>
    <r>
      <rPr>
        <sz val="36"/>
        <color theme="1"/>
        <rFont val="Calibri"/>
        <family val="2"/>
        <scheme val="minor"/>
      </rPr>
      <t xml:space="preserve">  
(sujet spécifique)                </t>
    </r>
  </si>
  <si>
    <r>
      <rPr>
        <sz val="36"/>
        <color rgb="FFFF0000"/>
        <rFont val="Calibri"/>
        <family val="2"/>
        <scheme val="minor"/>
      </rPr>
      <t>4h00 à 8h30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E41:  traitement et contrôle des opérations comptables, fiscales et sociales</t>
    </r>
  </si>
  <si>
    <r>
      <rPr>
        <sz val="36"/>
        <color rgb="FFFF0000"/>
        <rFont val="Calibri"/>
        <family val="2"/>
        <scheme val="minor"/>
      </rPr>
      <t xml:space="preserve">5h00 à 8h00
</t>
    </r>
    <r>
      <rPr>
        <b/>
        <sz val="36"/>
        <color theme="1"/>
        <rFont val="Calibri"/>
        <family val="2"/>
        <scheme val="minor"/>
      </rPr>
      <t xml:space="preserve">E31: Mathématiques
</t>
    </r>
    <r>
      <rPr>
        <sz val="36"/>
        <color theme="1"/>
        <rFont val="Calibri"/>
        <family val="2"/>
        <scheme val="minor"/>
      </rPr>
      <t>(groupe A2)</t>
    </r>
  </si>
  <si>
    <r>
      <rPr>
        <sz val="36"/>
        <color rgb="FFFF0000"/>
        <rFont val="Calibri"/>
        <family val="2"/>
        <scheme val="minor"/>
      </rPr>
      <t>9h00 à 13h00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 xml:space="preserve">E41: Pré étude et modélisation 
</t>
    </r>
    <r>
      <rPr>
        <sz val="36"/>
        <rFont val="Calibri"/>
        <family val="2"/>
        <scheme val="minor"/>
      </rPr>
      <t>(sujet spécifique)</t>
    </r>
  </si>
  <si>
    <r>
      <rPr>
        <sz val="36"/>
        <color rgb="FFFF0000"/>
        <rFont val="Calibri"/>
        <family val="2"/>
        <scheme val="minor"/>
      </rPr>
      <t xml:space="preserve"> 4h00 à 6h00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E31: Mathématiques</t>
    </r>
    <r>
      <rPr>
        <sz val="36"/>
        <color theme="1"/>
        <rFont val="Calibri"/>
        <family val="2"/>
        <scheme val="minor"/>
      </rPr>
      <t xml:space="preserve"> (groupe B1)</t>
    </r>
  </si>
  <si>
    <r>
      <rPr>
        <sz val="36"/>
        <color rgb="FFFF0000"/>
        <rFont val="Calibri"/>
        <family val="2"/>
        <scheme val="minor"/>
      </rPr>
      <t xml:space="preserve">13h00 à 17h00  </t>
    </r>
    <r>
      <rPr>
        <sz val="36"/>
        <color theme="1"/>
        <rFont val="Calibri"/>
        <family val="2"/>
        <scheme val="minor"/>
      </rPr>
      <t xml:space="preserve">   
</t>
    </r>
    <r>
      <rPr>
        <b/>
        <sz val="36"/>
        <color theme="1"/>
        <rFont val="Calibri"/>
        <family val="2"/>
        <scheme val="minor"/>
      </rPr>
      <t>E1: Culture G. et expression</t>
    </r>
    <r>
      <rPr>
        <sz val="36"/>
        <color theme="1"/>
        <rFont val="Calibri"/>
        <family val="2"/>
        <scheme val="minor"/>
      </rPr>
      <t xml:space="preserve">
(sujet spécifique)       </t>
    </r>
  </si>
  <si>
    <r>
      <t xml:space="preserve">6h00 à 08h00
</t>
    </r>
    <r>
      <rPr>
        <b/>
        <sz val="36"/>
        <rFont val="Calibri"/>
        <family val="2"/>
        <scheme val="minor"/>
      </rPr>
      <t>E32 : sciences physiques</t>
    </r>
    <r>
      <rPr>
        <sz val="36"/>
        <color rgb="FFFF0000"/>
        <rFont val="Calibri"/>
        <family val="2"/>
        <scheme val="minor"/>
      </rPr>
      <t xml:space="preserve">
</t>
    </r>
  </si>
  <si>
    <r>
      <rPr>
        <sz val="36"/>
        <color rgb="FFFF0000"/>
        <rFont val="Calibri"/>
        <family val="2"/>
        <scheme val="minor"/>
      </rPr>
      <t>6h00 à 10h00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E41: Economie de la construction en maitrise d'œuvre</t>
    </r>
  </si>
  <si>
    <r>
      <rPr>
        <sz val="36"/>
        <color rgb="FFFF0000"/>
        <rFont val="Calibri"/>
        <family val="2"/>
        <scheme val="minor"/>
      </rPr>
      <t>6h00 à 10h00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E42: Economie de la construction en entreprise</t>
    </r>
  </si>
  <si>
    <r>
      <rPr>
        <sz val="36"/>
        <color rgb="FFFF0000"/>
        <rFont val="Calibri"/>
        <family val="2"/>
        <scheme val="minor"/>
      </rPr>
      <t>6h00 à 10h00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E51: Etudes techniques</t>
    </r>
  </si>
  <si>
    <r>
      <rPr>
        <sz val="36"/>
        <color rgb="FFFF0000"/>
        <rFont val="Calibri"/>
        <family val="2"/>
        <scheme val="minor"/>
      </rPr>
      <t>6h00 à 10h00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E52 Définition d'ouvrages</t>
    </r>
    <r>
      <rPr>
        <sz val="36"/>
        <color rgb="FF0070C0"/>
        <rFont val="Calibri"/>
        <family val="2"/>
        <scheme val="minor"/>
      </rPr>
      <t xml:space="preserve">
</t>
    </r>
    <r>
      <rPr>
        <b/>
        <i/>
        <sz val="36"/>
        <color rgb="FF0070C0"/>
        <rFont val="Calibri"/>
        <family val="2"/>
        <scheme val="minor"/>
      </rPr>
      <t xml:space="preserve">
</t>
    </r>
    <r>
      <rPr>
        <sz val="36"/>
        <color rgb="FF0070C0"/>
        <rFont val="Calibri"/>
        <family val="2"/>
        <scheme val="minor"/>
      </rPr>
      <t xml:space="preserve">
</t>
    </r>
  </si>
  <si>
    <r>
      <rPr>
        <sz val="36"/>
        <color rgb="FFFF0000"/>
        <rFont val="Calibri"/>
        <family val="2"/>
        <scheme val="minor"/>
      </rPr>
      <t xml:space="preserve"> 4h00 à 6h00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E31: Mathématiques</t>
    </r>
    <r>
      <rPr>
        <sz val="36"/>
        <color theme="1"/>
        <rFont val="Calibri"/>
        <family val="2"/>
        <scheme val="minor"/>
      </rPr>
      <t xml:space="preserve"> (groupe B)
</t>
    </r>
    <r>
      <rPr>
        <sz val="36"/>
        <color rgb="FF0070C0"/>
        <rFont val="Calibri"/>
        <family val="2"/>
        <scheme val="minor"/>
      </rPr>
      <t>Pas de candidat</t>
    </r>
  </si>
  <si>
    <r>
      <t xml:space="preserve">04h00 à 08h00
</t>
    </r>
    <r>
      <rPr>
        <b/>
        <sz val="36"/>
        <rFont val="Calibri"/>
        <family val="2"/>
        <scheme val="minor"/>
      </rPr>
      <t>E41 Analyse et définition d'un système</t>
    </r>
  </si>
  <si>
    <r>
      <rPr>
        <sz val="36"/>
        <color rgb="FFFF0000"/>
        <rFont val="Calibri"/>
        <family val="2"/>
        <scheme val="minor"/>
      </rPr>
      <t>4h00 à 8h00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U42: Physique chimie associée au système</t>
    </r>
  </si>
  <si>
    <r>
      <rPr>
        <sz val="36"/>
        <color rgb="FFFF0000"/>
        <rFont val="Calibri"/>
        <family val="2"/>
        <scheme val="minor"/>
      </rPr>
      <t>08h30 à 12h30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 xml:space="preserve">E3 : Culture éco, juridique et managériale </t>
    </r>
    <r>
      <rPr>
        <sz val="36"/>
        <color theme="1"/>
        <rFont val="Calibri"/>
        <family val="2"/>
        <scheme val="minor"/>
      </rPr>
      <t xml:space="preserve"> 
(sujet spécifique)
</t>
    </r>
    <r>
      <rPr>
        <sz val="36"/>
        <color rgb="FFFF0000"/>
        <rFont val="Calibri"/>
        <family val="2"/>
        <scheme val="minor"/>
      </rPr>
      <t xml:space="preserve">
14h30 à 16h30
</t>
    </r>
    <r>
      <rPr>
        <b/>
        <sz val="36"/>
        <color theme="1"/>
        <rFont val="Calibri"/>
        <family val="2"/>
        <scheme val="minor"/>
      </rPr>
      <t xml:space="preserve">E2A :Langues vivantes étrangères </t>
    </r>
    <r>
      <rPr>
        <sz val="36"/>
        <color theme="1"/>
        <rFont val="Calibri"/>
        <family val="2"/>
        <scheme val="minor"/>
      </rPr>
      <t xml:space="preserve">
(sujet spécifique)
</t>
    </r>
    <r>
      <rPr>
        <sz val="10"/>
        <color rgb="FFFF0000"/>
        <rFont val="Calibri"/>
        <family val="2"/>
        <scheme val="minor"/>
      </rPr>
      <t/>
    </r>
  </si>
  <si>
    <r>
      <rPr>
        <sz val="36"/>
        <color rgb="FFFF0000"/>
        <rFont val="Calibri"/>
        <family val="2"/>
        <scheme val="minor"/>
      </rPr>
      <t xml:space="preserve">13h00 à 17h00 
</t>
    </r>
    <r>
      <rPr>
        <b/>
        <sz val="36"/>
        <color theme="1"/>
        <rFont val="Calibri"/>
        <family val="2"/>
        <scheme val="minor"/>
      </rPr>
      <t xml:space="preserve">E1 : Culture générale et expression </t>
    </r>
    <r>
      <rPr>
        <sz val="36"/>
        <color theme="1"/>
        <rFont val="Calibri"/>
        <family val="2"/>
        <scheme val="minor"/>
      </rPr>
      <t xml:space="preserve">
(sujet spécifique)</t>
    </r>
  </si>
  <si>
    <r>
      <rPr>
        <sz val="36"/>
        <color rgb="FFFF0000"/>
        <rFont val="Calibri"/>
        <family val="2"/>
        <scheme val="minor"/>
      </rPr>
      <t>4h00 à 6h30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E5B: Gérer le personnel et participer à la GRH de la PME</t>
    </r>
  </si>
  <si>
    <r>
      <t xml:space="preserve">4h00 à 8h30
</t>
    </r>
    <r>
      <rPr>
        <b/>
        <sz val="36"/>
        <rFont val="Calibri"/>
        <family val="2"/>
        <scheme val="minor"/>
      </rPr>
      <t>E6: Soutenir le fonctionnement et le développement de la PME</t>
    </r>
  </si>
  <si>
    <r>
      <rPr>
        <sz val="36"/>
        <color rgb="FFFF0000"/>
        <rFont val="Calibri"/>
        <family val="2"/>
        <scheme val="minor"/>
      </rPr>
      <t>4h00 à 8h00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 xml:space="preserve">E51 : Conception des opérations de prestations logistiques. </t>
    </r>
    <r>
      <rPr>
        <sz val="36"/>
        <color theme="1"/>
        <rFont val="Calibri"/>
        <family val="2"/>
        <scheme val="minor"/>
      </rPr>
      <t>(Pas de sortie autorisée les 2 premières heures)</t>
    </r>
  </si>
  <si>
    <r>
      <rPr>
        <sz val="36"/>
        <color rgb="FFFF0000"/>
        <rFont val="Calibri"/>
        <family val="2"/>
        <scheme val="minor"/>
      </rPr>
      <t>4h00 à 7h00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E52 : Analyse de la performance d'une activité de transport et de prestations logistiques</t>
    </r>
  </si>
  <si>
    <r>
      <rPr>
        <sz val="36"/>
        <color rgb="FFFF0000"/>
        <rFont val="Calibri"/>
        <family val="2"/>
        <scheme val="minor"/>
      </rPr>
      <t xml:space="preserve">13h00 à 17h00  </t>
    </r>
    <r>
      <rPr>
        <sz val="36"/>
        <color theme="1"/>
        <rFont val="Calibri"/>
        <family val="2"/>
        <scheme val="minor"/>
      </rPr>
      <t xml:space="preserve">    
</t>
    </r>
    <r>
      <rPr>
        <b/>
        <sz val="36"/>
        <color theme="1"/>
        <rFont val="Calibri"/>
        <family val="2"/>
        <scheme val="minor"/>
      </rPr>
      <t>E1: Culture G.  et expression</t>
    </r>
    <r>
      <rPr>
        <sz val="36"/>
        <color theme="1"/>
        <rFont val="Calibri"/>
        <family val="2"/>
        <scheme val="minor"/>
      </rPr>
      <t xml:space="preserve">
(sujet spécifique)      
                                            </t>
    </r>
  </si>
  <si>
    <r>
      <rPr>
        <sz val="36"/>
        <color rgb="FFFF0000"/>
        <rFont val="Calibri"/>
        <family val="2"/>
        <scheme val="minor"/>
      </rPr>
      <t>14h00 à 18h00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 xml:space="preserve">E4 : Analyse technique en vue de
l’intégration d’un bien
</t>
    </r>
    <r>
      <rPr>
        <sz val="36"/>
        <rFont val="Calibri"/>
        <family val="2"/>
        <scheme val="minor"/>
      </rPr>
      <t>(sujet spécifique)</t>
    </r>
  </si>
  <si>
    <r>
      <rPr>
        <sz val="36"/>
        <color rgb="FFFF0000"/>
        <rFont val="Calibri"/>
        <family val="2"/>
        <scheme val="minor"/>
      </rPr>
      <t>4h00-6h00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 xml:space="preserve">E32: Physique et chimie </t>
    </r>
    <r>
      <rPr>
        <sz val="36"/>
        <color theme="1"/>
        <rFont val="Calibri"/>
        <family val="2"/>
        <scheme val="minor"/>
      </rPr>
      <t xml:space="preserve">
(Pas de sortie autorisée avant la fin de l'épreuve)
</t>
    </r>
    <r>
      <rPr>
        <sz val="36"/>
        <color rgb="FF0070C0"/>
        <rFont val="Calibri"/>
        <family val="2"/>
        <scheme val="minor"/>
      </rPr>
      <t xml:space="preserve">Pas de candidat </t>
    </r>
  </si>
  <si>
    <r>
      <rPr>
        <sz val="36"/>
        <color rgb="FFFF0000"/>
        <rFont val="Calibri"/>
        <family val="2"/>
        <scheme val="minor"/>
      </rPr>
      <t xml:space="preserve">13h00 à 17h00  </t>
    </r>
    <r>
      <rPr>
        <sz val="36"/>
        <color theme="1"/>
        <rFont val="Calibri"/>
        <family val="2"/>
        <scheme val="minor"/>
      </rPr>
      <t xml:space="preserve">    
</t>
    </r>
    <r>
      <rPr>
        <b/>
        <sz val="36"/>
        <color theme="1"/>
        <rFont val="Calibri"/>
        <family val="2"/>
        <scheme val="minor"/>
      </rPr>
      <t xml:space="preserve">E1: Culture G.  et expression </t>
    </r>
    <r>
      <rPr>
        <sz val="36"/>
        <color theme="1"/>
        <rFont val="Calibri"/>
        <family val="2"/>
        <scheme val="minor"/>
      </rPr>
      <t xml:space="preserve">
(sujet spécifique)      
                                            </t>
    </r>
  </si>
  <si>
    <r>
      <rPr>
        <sz val="36"/>
        <color rgb="FFFF0000"/>
        <rFont val="Calibri"/>
        <family val="2"/>
        <scheme val="minor"/>
      </rPr>
      <t>6h00 à 10h00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E4 : Analyse technique en vue de
l’intégration d’un bien</t>
    </r>
    <r>
      <rPr>
        <sz val="36"/>
        <rFont val="Calibri"/>
        <family val="2"/>
        <scheme val="minor"/>
      </rPr>
      <t xml:space="preserve"> (sujet spécifique)</t>
    </r>
    <r>
      <rPr>
        <sz val="36"/>
        <color rgb="FF0070C0"/>
        <rFont val="Calibri"/>
        <family val="2"/>
        <scheme val="minor"/>
      </rPr>
      <t xml:space="preserve">
</t>
    </r>
  </si>
  <si>
    <r>
      <rPr>
        <sz val="36"/>
        <color rgb="FFFF0000"/>
        <rFont val="Calibri"/>
        <family val="2"/>
        <scheme val="minor"/>
      </rPr>
      <t>08h30 à 12h30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 xml:space="preserve">E3 : Culture éco, juridique et managériale </t>
    </r>
    <r>
      <rPr>
        <sz val="36"/>
        <color theme="1"/>
        <rFont val="Calibri"/>
        <family val="2"/>
        <scheme val="minor"/>
      </rPr>
      <t xml:space="preserve"> 
(sujet spécifique)
</t>
    </r>
    <r>
      <rPr>
        <sz val="36"/>
        <color rgb="FFFF0000"/>
        <rFont val="Calibri"/>
        <family val="2"/>
        <scheme val="minor"/>
      </rPr>
      <t xml:space="preserve">20h00 à 22h00
</t>
    </r>
    <r>
      <rPr>
        <b/>
        <sz val="36"/>
        <color theme="1"/>
        <rFont val="Calibri"/>
        <family val="2"/>
        <scheme val="minor"/>
      </rPr>
      <t xml:space="preserve">E2A :Langues vivantes étrangères </t>
    </r>
    <r>
      <rPr>
        <sz val="36"/>
        <color theme="1"/>
        <rFont val="Calibri"/>
        <family val="2"/>
        <scheme val="minor"/>
      </rPr>
      <t xml:space="preserve">
(sujet spécifique)
</t>
    </r>
    <r>
      <rPr>
        <sz val="10"/>
        <color rgb="FFFF0000"/>
        <rFont val="Calibri"/>
        <family val="2"/>
        <scheme val="minor"/>
      </rPr>
      <t/>
    </r>
  </si>
  <si>
    <r>
      <rPr>
        <sz val="36"/>
        <color rgb="FFFF0000"/>
        <rFont val="Calibri"/>
        <family val="2"/>
        <scheme val="minor"/>
      </rPr>
      <t>05h00 à 08h00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E5</t>
    </r>
    <r>
      <rPr>
        <sz val="36"/>
        <color theme="1"/>
        <rFont val="Calibri"/>
        <family val="2"/>
        <scheme val="minor"/>
      </rPr>
      <t xml:space="preserve"> </t>
    </r>
    <r>
      <rPr>
        <b/>
        <sz val="36"/>
        <color theme="1"/>
        <rFont val="Calibri"/>
        <family val="2"/>
        <scheme val="minor"/>
      </rPr>
      <t>Gestion opérationelle</t>
    </r>
  </si>
  <si>
    <r>
      <rPr>
        <sz val="36"/>
        <color rgb="FFFF0000"/>
        <rFont val="Calibri"/>
        <family val="2"/>
        <scheme val="minor"/>
      </rPr>
      <t>04h30 à 07h00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E6</t>
    </r>
    <r>
      <rPr>
        <sz val="36"/>
        <color theme="1"/>
        <rFont val="Calibri"/>
        <family val="2"/>
        <scheme val="minor"/>
      </rPr>
      <t xml:space="preserve"> </t>
    </r>
    <r>
      <rPr>
        <b/>
        <sz val="36"/>
        <color theme="1"/>
        <rFont val="Calibri"/>
        <family val="2"/>
        <scheme val="minor"/>
      </rPr>
      <t xml:space="preserve">Management de l'équipe commerciale
</t>
    </r>
    <r>
      <rPr>
        <sz val="36"/>
        <color rgb="FF0070C0"/>
        <rFont val="Calibri"/>
        <family val="2"/>
        <scheme val="minor"/>
      </rPr>
      <t>Pas de candidat</t>
    </r>
  </si>
  <si>
    <r>
      <rPr>
        <sz val="36"/>
        <color rgb="FFFF0000"/>
        <rFont val="Calibri"/>
        <family val="2"/>
        <scheme val="minor"/>
      </rPr>
      <t>19h00 à 22h00</t>
    </r>
    <r>
      <rPr>
        <sz val="36"/>
        <color rgb="FF0070C0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 xml:space="preserve">E31: Pilotage de la production de services en hotellerie et restauration
</t>
    </r>
    <r>
      <rPr>
        <sz val="36"/>
        <rFont val="Calibri"/>
        <family val="2"/>
        <scheme val="minor"/>
      </rPr>
      <t>(Pas de sortie autorisée avant la fin de l’épreuve )</t>
    </r>
  </si>
  <si>
    <r>
      <rPr>
        <sz val="36"/>
        <color rgb="FFFF0000"/>
        <rFont val="Calibri"/>
        <family val="2"/>
        <scheme val="minor"/>
      </rPr>
      <t>20h00-22h00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 xml:space="preserve">E21 : LVEA Anglais 
</t>
    </r>
    <r>
      <rPr>
        <sz val="36"/>
        <color theme="1"/>
        <rFont val="Calibri"/>
        <family val="2"/>
        <scheme val="minor"/>
      </rPr>
      <t>(Pas de sortie autorisée avant la fin de l’épreuve)</t>
    </r>
  </si>
  <si>
    <r>
      <rPr>
        <sz val="36"/>
        <color rgb="FFFF0000"/>
        <rFont val="Calibri"/>
        <family val="2"/>
        <scheme val="minor"/>
      </rPr>
      <t xml:space="preserve">13h00 à 17h00   </t>
    </r>
    <r>
      <rPr>
        <sz val="36"/>
        <color rgb="FF00B050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E1: Culture G.  et expression</t>
    </r>
    <r>
      <rPr>
        <sz val="36"/>
        <rFont val="Calibri"/>
        <family val="2"/>
        <scheme val="minor"/>
      </rPr>
      <t xml:space="preserve">
(sujet spécifique)  </t>
    </r>
    <r>
      <rPr>
        <sz val="36"/>
        <color theme="1"/>
        <rFont val="Calibri"/>
        <family val="2"/>
        <scheme val="minor"/>
      </rPr>
      <t xml:space="preserve">
</t>
    </r>
    <r>
      <rPr>
        <sz val="36"/>
        <color rgb="FFFF0000"/>
        <rFont val="Calibri"/>
        <family val="2"/>
        <scheme val="minor"/>
      </rPr>
      <t>20h00-22h00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 xml:space="preserve">E22 : LVEB  Espagnol 
 </t>
    </r>
    <r>
      <rPr>
        <sz val="36"/>
        <color theme="1"/>
        <rFont val="Calibri"/>
        <family val="2"/>
        <scheme val="minor"/>
      </rPr>
      <t xml:space="preserve"> (Pas de sortie autorisée avant la fin de l’épreuve)
                                            </t>
    </r>
  </si>
  <si>
    <r>
      <rPr>
        <sz val="36"/>
        <color rgb="FFFF0000"/>
        <rFont val="Calibri"/>
        <family val="2"/>
        <scheme val="minor"/>
      </rPr>
      <t>19h00 à 21h00</t>
    </r>
    <r>
      <rPr>
        <sz val="36"/>
        <color rgb="FF0070C0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E33: Management de la production de services en hotellerie restauration</t>
    </r>
    <r>
      <rPr>
        <sz val="36"/>
        <rFont val="Calibri"/>
        <family val="2"/>
        <scheme val="minor"/>
      </rPr>
      <t xml:space="preserve">
(Pas de sortie autorisée avant la fin de l’épreuve )</t>
    </r>
  </si>
  <si>
    <r>
      <t xml:space="preserve">6h00 à 8h00
</t>
    </r>
    <r>
      <rPr>
        <b/>
        <sz val="36"/>
        <rFont val="Calibri"/>
        <family val="2"/>
        <scheme val="minor"/>
      </rPr>
      <t xml:space="preserve">E51: Conception et production de services en hotellerie et restauration dans l’option </t>
    </r>
    <r>
      <rPr>
        <sz val="36"/>
        <color theme="4" tint="-0.249977111117893"/>
        <rFont val="Calibri"/>
        <family val="2"/>
        <scheme val="minor"/>
      </rPr>
      <t xml:space="preserve">
</t>
    </r>
  </si>
  <si>
    <r>
      <rPr>
        <sz val="36"/>
        <color rgb="FFFF0000"/>
        <rFont val="Calibri"/>
        <family val="2"/>
        <scheme val="minor"/>
      </rPr>
      <t>20h00-22h00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 xml:space="preserve">E21 : LVEA Anglais </t>
    </r>
    <r>
      <rPr>
        <sz val="36"/>
        <color theme="1"/>
        <rFont val="Calibri"/>
        <family val="2"/>
        <scheme val="minor"/>
      </rPr>
      <t xml:space="preserve">
( Pas de sortie autorisée avant la fin de l’épreuve) </t>
    </r>
  </si>
  <si>
    <r>
      <t xml:space="preserve">6h00 à 10h00
</t>
    </r>
    <r>
      <rPr>
        <b/>
        <sz val="36"/>
        <rFont val="Calibri"/>
        <family val="2"/>
        <scheme val="minor"/>
      </rPr>
      <t xml:space="preserve">E51: Conception et production de services en hotellerie et restauration dans l’option </t>
    </r>
    <r>
      <rPr>
        <sz val="36"/>
        <color theme="4" tint="-0.249977111117893"/>
        <rFont val="Calibri"/>
        <family val="2"/>
        <scheme val="minor"/>
      </rPr>
      <t xml:space="preserve">
</t>
    </r>
  </si>
  <si>
    <r>
      <rPr>
        <sz val="36"/>
        <color rgb="FFFF0000"/>
        <rFont val="Calibri"/>
        <family val="2"/>
        <scheme val="minor"/>
      </rPr>
      <t>20h00-22h00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 xml:space="preserve">E21 : LVEA Anglais </t>
    </r>
    <r>
      <rPr>
        <sz val="36"/>
        <color theme="1"/>
        <rFont val="Calibri"/>
        <family val="2"/>
        <scheme val="minor"/>
      </rPr>
      <t xml:space="preserve">
(Pas de sortie autorisée avant la fin de l’épreuve)</t>
    </r>
  </si>
  <si>
    <r>
      <rPr>
        <sz val="36"/>
        <color rgb="FFFF0000"/>
        <rFont val="Calibri"/>
        <family val="2"/>
        <scheme val="minor"/>
      </rPr>
      <t xml:space="preserve">08h30 à 12h30
</t>
    </r>
    <r>
      <rPr>
        <b/>
        <sz val="36"/>
        <color theme="1"/>
        <rFont val="Calibri"/>
        <family val="2"/>
        <scheme val="minor"/>
      </rPr>
      <t xml:space="preserve">E3 : Culture eco, juridique et managériale  
</t>
    </r>
    <r>
      <rPr>
        <sz val="36"/>
        <color theme="1"/>
        <rFont val="Calibri"/>
        <family val="2"/>
        <scheme val="minor"/>
      </rPr>
      <t>(sujet spécifique)</t>
    </r>
    <r>
      <rPr>
        <b/>
        <sz val="36"/>
        <color theme="1"/>
        <rFont val="Calibri"/>
        <family val="2"/>
        <scheme val="minor"/>
      </rPr>
      <t xml:space="preserve">
</t>
    </r>
    <r>
      <rPr>
        <sz val="36"/>
        <color theme="1"/>
        <rFont val="Calibri"/>
        <family val="2"/>
        <scheme val="minor"/>
      </rPr>
      <t xml:space="preserve">
</t>
    </r>
  </si>
  <si>
    <r>
      <rPr>
        <sz val="36"/>
        <color rgb="FFFF0000"/>
        <rFont val="Calibri"/>
        <family val="2"/>
        <scheme val="minor"/>
      </rPr>
      <t xml:space="preserve">13h00 à 17h00  </t>
    </r>
    <r>
      <rPr>
        <sz val="36"/>
        <color theme="1"/>
        <rFont val="Calibri"/>
        <family val="2"/>
        <scheme val="minor"/>
      </rPr>
      <t xml:space="preserve">     
</t>
    </r>
    <r>
      <rPr>
        <b/>
        <sz val="36"/>
        <color theme="1"/>
        <rFont val="Calibri"/>
        <family val="2"/>
        <scheme val="minor"/>
      </rPr>
      <t>E1: Culture G.  et expression</t>
    </r>
    <r>
      <rPr>
        <sz val="36"/>
        <color theme="1"/>
        <rFont val="Calibri"/>
        <family val="2"/>
        <scheme val="minor"/>
      </rPr>
      <t xml:space="preserve">  
(sujet spécifique)
                                            </t>
    </r>
  </si>
  <si>
    <r>
      <rPr>
        <sz val="36"/>
        <color rgb="FFFF0000"/>
        <rFont val="Calibri"/>
        <family val="2"/>
        <scheme val="minor"/>
      </rPr>
      <t>5h00 à 8h00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 xml:space="preserve">E5 : Relation client à distance et digitalisation
</t>
    </r>
    <r>
      <rPr>
        <sz val="36"/>
        <rFont val="Calibri"/>
        <family val="2"/>
        <scheme val="minor"/>
      </rPr>
      <t>(1ère partie)</t>
    </r>
  </si>
  <si>
    <r>
      <rPr>
        <sz val="36"/>
        <color rgb="FFFF0000"/>
        <rFont val="Calibri"/>
        <family val="2"/>
        <scheme val="minor"/>
      </rPr>
      <t>06h00 à 10h00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E4 : Droit général et droit notarial</t>
    </r>
    <r>
      <rPr>
        <sz val="36"/>
        <color theme="1"/>
        <rFont val="Calibri"/>
        <family val="2"/>
        <scheme val="minor"/>
      </rPr>
      <t xml:space="preserve">
(Pas de sortie définitive avant la fin de l'épreuve)
</t>
    </r>
    <r>
      <rPr>
        <sz val="36"/>
        <color rgb="FFFF0000"/>
        <rFont val="Calibri"/>
        <family val="2"/>
        <scheme val="minor"/>
      </rPr>
      <t>20h00 à 22h00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E2 : LVE Anglais</t>
    </r>
    <r>
      <rPr>
        <sz val="36"/>
        <color theme="1"/>
        <rFont val="Calibri"/>
        <family val="2"/>
        <scheme val="minor"/>
      </rPr>
      <t xml:space="preserve">
(Pas de sortie définitive avant la fin de l'épreuve)
</t>
    </r>
  </si>
  <si>
    <r>
      <rPr>
        <sz val="36"/>
        <color rgb="FFFF0000"/>
        <rFont val="Calibri"/>
        <family val="2"/>
        <scheme val="minor"/>
      </rPr>
      <t>05h00 à 08h00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E3 : Environnement économique et managérial du notariat</t>
    </r>
    <r>
      <rPr>
        <sz val="36"/>
        <color theme="1"/>
        <rFont val="Calibri"/>
        <family val="2"/>
        <scheme val="minor"/>
      </rPr>
      <t xml:space="preserve">
(Pas de sortie définitive avant la fin de l'épreuve)</t>
    </r>
  </si>
  <si>
    <r>
      <rPr>
        <sz val="36"/>
        <color rgb="FFFF0000"/>
        <rFont val="Calibri"/>
        <family val="2"/>
        <scheme val="minor"/>
      </rPr>
      <t>06h00 à 11h00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E5 : Techniques notariales</t>
    </r>
    <r>
      <rPr>
        <sz val="36"/>
        <color theme="1"/>
        <rFont val="Calibri"/>
        <family val="2"/>
        <scheme val="minor"/>
      </rPr>
      <t xml:space="preserve">
(Pas de sortie définitive avant la fin de l'épreuve)</t>
    </r>
  </si>
  <si>
    <r>
      <rPr>
        <sz val="36"/>
        <color rgb="FFFF0000"/>
        <rFont val="Calibri"/>
        <family val="2"/>
        <scheme val="minor"/>
      </rPr>
      <t>04h00 à 06h00</t>
    </r>
    <r>
      <rPr>
        <sz val="36"/>
        <color rgb="FF00B050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E2 A :  Mathématiques</t>
    </r>
    <r>
      <rPr>
        <sz val="36"/>
        <color rgb="FF00B050"/>
        <rFont val="Calibri"/>
        <family val="2"/>
        <scheme val="minor"/>
      </rPr>
      <t xml:space="preserve">
</t>
    </r>
    <r>
      <rPr>
        <sz val="36"/>
        <color theme="1"/>
        <rFont val="Calibri"/>
        <family val="2"/>
        <scheme val="minor"/>
      </rPr>
      <t xml:space="preserve">
</t>
    </r>
    <r>
      <rPr>
        <sz val="36"/>
        <color rgb="FFFF0000"/>
        <rFont val="Calibri"/>
        <family val="2"/>
        <scheme val="minor"/>
      </rPr>
      <t>08h00 à 10h00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E2 B:  Sciences physiques</t>
    </r>
    <r>
      <rPr>
        <sz val="36"/>
        <color theme="1"/>
        <rFont val="Calibri"/>
        <family val="2"/>
        <scheme val="minor"/>
      </rPr>
      <t xml:space="preserve"> ( sujet spécifique)</t>
    </r>
  </si>
  <si>
    <r>
      <rPr>
        <sz val="36"/>
        <color rgb="FFFF0000"/>
        <rFont val="Calibri"/>
        <family val="2"/>
        <scheme val="minor"/>
      </rPr>
      <t>04h00 à 08h00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E62 : Etude de cas</t>
    </r>
  </si>
  <si>
    <r>
      <rPr>
        <sz val="36"/>
        <color rgb="FFFF0000"/>
        <rFont val="Calibri"/>
        <family val="2"/>
        <scheme val="minor"/>
      </rPr>
      <t xml:space="preserve">04h00 à 08h00
</t>
    </r>
    <r>
      <rPr>
        <b/>
        <sz val="36"/>
        <color theme="1"/>
        <rFont val="Calibri"/>
        <family val="2"/>
        <scheme val="minor"/>
      </rPr>
      <t>E3 : Biochimie-Biologie</t>
    </r>
    <r>
      <rPr>
        <sz val="36"/>
        <color theme="1"/>
        <rFont val="Calibri"/>
        <family val="2"/>
        <scheme val="minor"/>
      </rPr>
      <t xml:space="preserve"> </t>
    </r>
  </si>
  <si>
    <r>
      <rPr>
        <sz val="36"/>
        <color rgb="FFFF0000"/>
        <rFont val="Calibri"/>
        <family val="2"/>
        <scheme val="minor"/>
      </rPr>
      <t xml:space="preserve">04h00 à 08h00
</t>
    </r>
    <r>
      <rPr>
        <b/>
        <sz val="36"/>
        <color theme="1"/>
        <rFont val="Calibri"/>
        <family val="2"/>
        <scheme val="minor"/>
      </rPr>
      <t>E4 : Sciences Appliquées</t>
    </r>
    <r>
      <rPr>
        <sz val="36"/>
        <color theme="1"/>
        <rFont val="Calibri"/>
        <family val="2"/>
        <scheme val="minor"/>
      </rPr>
      <t xml:space="preserve">
</t>
    </r>
  </si>
  <si>
    <r>
      <rPr>
        <sz val="36"/>
        <color rgb="FFFF0000"/>
        <rFont val="Calibri"/>
        <family val="2"/>
        <scheme val="minor"/>
      </rPr>
      <t xml:space="preserve">13h00 à 17h00  </t>
    </r>
    <r>
      <rPr>
        <sz val="36"/>
        <color theme="1"/>
        <rFont val="Calibri"/>
        <family val="2"/>
        <scheme val="minor"/>
      </rPr>
      <t xml:space="preserve">  
</t>
    </r>
    <r>
      <rPr>
        <b/>
        <sz val="36"/>
        <color theme="1"/>
        <rFont val="Calibri"/>
        <family val="2"/>
        <scheme val="minor"/>
      </rPr>
      <t xml:space="preserve">E1: Culture G. et expression  </t>
    </r>
    <r>
      <rPr>
        <sz val="36"/>
        <color theme="1"/>
        <rFont val="Calibri"/>
        <family val="2"/>
        <scheme val="minor"/>
      </rPr>
      <t xml:space="preserve">
(sujet spécifique)     
</t>
    </r>
    <r>
      <rPr>
        <sz val="28"/>
        <color rgb="FFFF0000"/>
        <rFont val="Calibri"/>
        <family val="2"/>
        <scheme val="minor"/>
      </rPr>
      <t/>
    </r>
  </si>
  <si>
    <r>
      <rPr>
        <sz val="36"/>
        <color rgb="FFFF0000"/>
        <rFont val="Calibri"/>
        <family val="2"/>
        <scheme val="minor"/>
      </rPr>
      <t>4h00 à 8h00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 xml:space="preserve">E5: Production et fourniture de services informatiques </t>
    </r>
    <r>
      <rPr>
        <sz val="36"/>
        <rFont val="Calibri"/>
        <family val="2"/>
        <scheme val="minor"/>
      </rPr>
      <t xml:space="preserve">
( Pas de sortie définitive avant la fin de l’épreuve)</t>
    </r>
  </si>
  <si>
    <r>
      <rPr>
        <sz val="36"/>
        <color rgb="FFFF0000"/>
        <rFont val="Calibri"/>
        <family val="2"/>
        <scheme val="minor"/>
      </rPr>
      <t>4h00 - 8h00</t>
    </r>
    <r>
      <rPr>
        <sz val="36"/>
        <color rgb="FF7030A0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 xml:space="preserve">E3: Analyse économique, managériale et juridique  des services informatiques </t>
    </r>
    <r>
      <rPr>
        <sz val="36"/>
        <rFont val="Calibri"/>
        <family val="2"/>
        <scheme val="minor"/>
      </rPr>
      <t xml:space="preserve"> 
( Pas de sortie définitive avant la fin de l'épreuve) </t>
    </r>
  </si>
  <si>
    <r>
      <rPr>
        <sz val="36"/>
        <color rgb="FFFF0000"/>
        <rFont val="Calibri"/>
        <family val="2"/>
        <scheme val="minor"/>
      </rPr>
      <t xml:space="preserve">13h00 à 17h00  </t>
    </r>
    <r>
      <rPr>
        <sz val="36"/>
        <color theme="1"/>
        <rFont val="Calibri"/>
        <family val="2"/>
        <scheme val="minor"/>
      </rPr>
      <t xml:space="preserve">  
</t>
    </r>
    <r>
      <rPr>
        <b/>
        <sz val="36"/>
        <color theme="1"/>
        <rFont val="Calibri"/>
        <family val="2"/>
        <scheme val="minor"/>
      </rPr>
      <t>E1: Culture G. et expression</t>
    </r>
    <r>
      <rPr>
        <sz val="36"/>
        <color theme="1"/>
        <rFont val="Calibri"/>
        <family val="2"/>
        <scheme val="minor"/>
      </rPr>
      <t xml:space="preserve">
(sujet spécifique)      
</t>
    </r>
    <r>
      <rPr>
        <sz val="28"/>
        <color rgb="FFFF0000"/>
        <rFont val="Calibri"/>
        <family val="2"/>
        <scheme val="minor"/>
      </rPr>
      <t/>
    </r>
  </si>
  <si>
    <r>
      <t xml:space="preserve">4h00 à 8h00
</t>
    </r>
    <r>
      <rPr>
        <b/>
        <sz val="36"/>
        <rFont val="Calibri"/>
        <family val="2"/>
        <scheme val="minor"/>
      </rPr>
      <t xml:space="preserve">E5: Production et fourniture des services informatiques </t>
    </r>
    <r>
      <rPr>
        <sz val="36"/>
        <rFont val="Calibri"/>
        <family val="2"/>
        <scheme val="minor"/>
      </rPr>
      <t xml:space="preserve">
(Pas de sortie définitive avant la fin de l’épreuve)</t>
    </r>
  </si>
  <si>
    <r>
      <rPr>
        <sz val="36"/>
        <color rgb="FFFF0000"/>
        <rFont val="Calibri"/>
        <family val="2"/>
        <scheme val="minor"/>
      </rPr>
      <t xml:space="preserve"> 12h00 à 14h00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 xml:space="preserve">UF2 Mathématiques approfondies </t>
    </r>
    <r>
      <rPr>
        <sz val="36"/>
        <color theme="1"/>
        <rFont val="Calibri"/>
        <family val="2"/>
        <scheme val="minor"/>
      </rPr>
      <t xml:space="preserve">(sujet spécifique) </t>
    </r>
  </si>
  <si>
    <r>
      <rPr>
        <sz val="36"/>
        <color rgb="FFFF0000"/>
        <rFont val="Calibri"/>
        <family val="2"/>
        <scheme val="minor"/>
      </rPr>
      <t>4h00 - 8h00</t>
    </r>
    <r>
      <rPr>
        <sz val="36"/>
        <color rgb="FF7030A0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 xml:space="preserve">E3: Analyse économique, managériale et juridique  des services informatiques </t>
    </r>
    <r>
      <rPr>
        <sz val="36"/>
        <rFont val="Calibri"/>
        <family val="2"/>
        <scheme val="minor"/>
      </rPr>
      <t xml:space="preserve"> 
(Pas de sortie définitive avant la fin de l'épreuve) </t>
    </r>
  </si>
  <si>
    <r>
      <rPr>
        <sz val="36"/>
        <color rgb="FFFF0000"/>
        <rFont val="Calibri"/>
        <family val="2"/>
        <scheme val="minor"/>
      </rPr>
      <t>6h00 à 9h30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E3:Gestion</t>
    </r>
  </si>
  <si>
    <r>
      <rPr>
        <sz val="36"/>
        <color rgb="FFFF0000"/>
        <rFont val="Calibri"/>
        <family val="2"/>
        <scheme val="minor"/>
      </rPr>
      <t xml:space="preserve">13h00 à 17h00  </t>
    </r>
    <r>
      <rPr>
        <sz val="36"/>
        <color theme="1"/>
        <rFont val="Calibri"/>
        <family val="2"/>
        <scheme val="minor"/>
      </rPr>
      <t xml:space="preserve">  
</t>
    </r>
    <r>
      <rPr>
        <b/>
        <sz val="36"/>
        <color theme="1"/>
        <rFont val="Calibri"/>
        <family val="2"/>
        <scheme val="minor"/>
      </rPr>
      <t xml:space="preserve">E1: Culture G. et expression  </t>
    </r>
    <r>
      <rPr>
        <sz val="36"/>
        <color theme="1"/>
        <rFont val="Calibri"/>
        <family val="2"/>
        <scheme val="minor"/>
      </rPr>
      <t xml:space="preserve">
(sujet spécifique)      </t>
    </r>
  </si>
  <si>
    <r>
      <rPr>
        <sz val="36"/>
        <color rgb="FFFF0000"/>
        <rFont val="Calibri"/>
        <family val="2"/>
        <scheme val="minor"/>
      </rPr>
      <t>6h00 à 10h00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E4: Publics et institutions</t>
    </r>
  </si>
  <si>
    <r>
      <rPr>
        <sz val="36"/>
        <color rgb="FFFF0000"/>
        <rFont val="Calibri"/>
        <family val="2"/>
        <scheme val="minor"/>
      </rPr>
      <t>08h30 à 12h30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 xml:space="preserve">E3 : Culture eco, juridique et managériale </t>
    </r>
    <r>
      <rPr>
        <sz val="36"/>
        <color theme="1"/>
        <rFont val="Calibri"/>
        <family val="2"/>
        <scheme val="minor"/>
      </rPr>
      <t xml:space="preserve">
(sujet spécifique)
</t>
    </r>
    <r>
      <rPr>
        <sz val="36"/>
        <color rgb="FFFF0000"/>
        <rFont val="Calibri"/>
        <family val="2"/>
        <scheme val="minor"/>
      </rPr>
      <t>20h00 à 22h00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E2AA-LVE A</t>
    </r>
    <r>
      <rPr>
        <sz val="36"/>
        <color theme="1"/>
        <rFont val="Calibri"/>
        <family val="2"/>
        <scheme val="minor"/>
      </rPr>
      <t xml:space="preserve"> 
(Pas de sortie définitive  avant la fin de l'épreuve )
</t>
    </r>
  </si>
  <si>
    <r>
      <rPr>
        <sz val="36"/>
        <color rgb="FFFF0000"/>
        <rFont val="Calibri"/>
        <family val="2"/>
        <scheme val="minor"/>
      </rPr>
      <t xml:space="preserve">13h00 à 17h00   </t>
    </r>
    <r>
      <rPr>
        <sz val="36"/>
        <color rgb="FF00B050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E1: Culture G. et expression</t>
    </r>
    <r>
      <rPr>
        <sz val="36"/>
        <rFont val="Calibri"/>
        <family val="2"/>
        <scheme val="minor"/>
      </rPr>
      <t xml:space="preserve"> 
(sujet spécifique)</t>
    </r>
    <r>
      <rPr>
        <sz val="36"/>
        <color theme="1"/>
        <rFont val="Calibri"/>
        <family val="2"/>
        <scheme val="minor"/>
      </rPr>
      <t xml:space="preserve">
</t>
    </r>
    <r>
      <rPr>
        <sz val="36"/>
        <color rgb="FFFF0000"/>
        <rFont val="Calibri"/>
        <family val="2"/>
        <scheme val="minor"/>
      </rPr>
      <t xml:space="preserve">20h30- 22h30
</t>
    </r>
    <r>
      <rPr>
        <b/>
        <sz val="36"/>
        <color theme="1"/>
        <rFont val="Calibri"/>
        <family val="2"/>
        <scheme val="minor"/>
      </rPr>
      <t>E2BA- LVB</t>
    </r>
    <r>
      <rPr>
        <sz val="36"/>
        <color theme="1"/>
        <rFont val="Calibri"/>
        <family val="2"/>
        <scheme val="minor"/>
      </rPr>
      <t xml:space="preserve">
(Pas de sortie définitive avant la fin de l'épreuve)
                                            </t>
    </r>
  </si>
  <si>
    <r>
      <rPr>
        <sz val="36"/>
        <color rgb="FFFF0000"/>
        <rFont val="Calibri"/>
        <family val="2"/>
        <scheme val="minor"/>
      </rPr>
      <t>4h00 à 8h00</t>
    </r>
    <r>
      <rPr>
        <b/>
        <sz val="36"/>
        <color rgb="FF00B050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 6: Collaboration à la gestion des ressources humaines</t>
    </r>
  </si>
  <si>
    <r>
      <rPr>
        <sz val="36"/>
        <color rgb="FFFF0000"/>
        <rFont val="Calibri"/>
        <family val="2"/>
        <scheme val="minor"/>
      </rPr>
      <t>5h00 à 9h00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E5 : Elaboration d'une prestation touristique</t>
    </r>
  </si>
  <si>
    <r>
      <rPr>
        <sz val="36"/>
        <color rgb="FFFF0000"/>
        <rFont val="Calibri"/>
        <family val="2"/>
        <scheme val="minor"/>
      </rPr>
      <t xml:space="preserve">13h00 à 17h00  </t>
    </r>
    <r>
      <rPr>
        <sz val="36"/>
        <color theme="1"/>
        <rFont val="Calibri"/>
        <family val="2"/>
        <scheme val="minor"/>
      </rPr>
      <t xml:space="preserve">  
</t>
    </r>
    <r>
      <rPr>
        <b/>
        <sz val="36"/>
        <color theme="1"/>
        <rFont val="Calibri"/>
        <family val="2"/>
        <scheme val="minor"/>
      </rPr>
      <t xml:space="preserve"> E1: Culture G. et expression  </t>
    </r>
    <r>
      <rPr>
        <sz val="36"/>
        <color theme="1"/>
        <rFont val="Calibri"/>
        <family val="2"/>
        <scheme val="minor"/>
      </rPr>
      <t xml:space="preserve">
(sujet spécifique)      </t>
    </r>
  </si>
  <si>
    <r>
      <rPr>
        <sz val="36"/>
        <color rgb="FFFF0000"/>
        <rFont val="Calibri"/>
        <family val="2"/>
        <scheme val="minor"/>
      </rPr>
      <t>5h30 à 8h30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E3: Tourisme et territoires</t>
    </r>
  </si>
  <si>
    <r>
      <rPr>
        <sz val="36"/>
        <color rgb="FFFF0000"/>
        <rFont val="Calibri"/>
        <family val="2"/>
        <scheme val="minor"/>
      </rPr>
      <t xml:space="preserve">4h00 à 6h00
</t>
    </r>
    <r>
      <rPr>
        <b/>
        <sz val="36"/>
        <rFont val="Calibri"/>
        <family val="2"/>
        <scheme val="minor"/>
      </rPr>
      <t xml:space="preserve">E21: Mathématiques </t>
    </r>
    <r>
      <rPr>
        <sz val="36"/>
        <rFont val="Calibri"/>
        <family val="2"/>
        <scheme val="minor"/>
      </rPr>
      <t xml:space="preserve">
(pas de sortie définitive avant la fin de l'épreuve )
</t>
    </r>
    <r>
      <rPr>
        <sz val="36"/>
        <color rgb="FFFF0000"/>
        <rFont val="Calibri"/>
        <family val="2"/>
        <scheme val="minor"/>
      </rPr>
      <t xml:space="preserve">
20h30 - 22h30
</t>
    </r>
    <r>
      <rPr>
        <b/>
        <sz val="36"/>
        <rFont val="Calibri"/>
        <family val="2"/>
        <scheme val="minor"/>
      </rPr>
      <t xml:space="preserve">E12A : Expression et communication en langue anglaise </t>
    </r>
    <r>
      <rPr>
        <sz val="36"/>
        <rFont val="Calibri"/>
        <family val="2"/>
        <scheme val="minor"/>
      </rPr>
      <t xml:space="preserve">
(pas de sortie définitive avant la fin de l'épreuve)</t>
    </r>
  </si>
  <si>
    <r>
      <rPr>
        <sz val="36"/>
        <color rgb="FFFF0000"/>
        <rFont val="Calibri"/>
        <family val="2"/>
        <scheme val="minor"/>
      </rPr>
      <t xml:space="preserve">4h00 à 6h00
</t>
    </r>
    <r>
      <rPr>
        <b/>
        <sz val="36"/>
        <rFont val="Calibri"/>
        <family val="2"/>
        <scheme val="minor"/>
      </rPr>
      <t xml:space="preserve">E21: Mathématiques </t>
    </r>
    <r>
      <rPr>
        <sz val="36"/>
        <rFont val="Calibri"/>
        <family val="2"/>
        <scheme val="minor"/>
      </rPr>
      <t xml:space="preserve">
(pas de sortie définitive avant la fin de l'épreuve )
</t>
    </r>
    <r>
      <rPr>
        <sz val="36"/>
        <color rgb="FFFF0000"/>
        <rFont val="Calibri"/>
        <family val="2"/>
        <scheme val="minor"/>
      </rPr>
      <t xml:space="preserve">
20h30 - 22h30
</t>
    </r>
    <r>
      <rPr>
        <b/>
        <sz val="36"/>
        <rFont val="Calibri"/>
        <family val="2"/>
        <scheme val="minor"/>
      </rPr>
      <t xml:space="preserve">E12A : Expression et communication en langue anglaise </t>
    </r>
    <r>
      <rPr>
        <sz val="36"/>
        <color rgb="FFFF0000"/>
        <rFont val="Calibri"/>
        <family val="2"/>
        <scheme val="minor"/>
      </rPr>
      <t xml:space="preserve">
</t>
    </r>
    <r>
      <rPr>
        <sz val="36"/>
        <rFont val="Calibri"/>
        <family val="2"/>
        <scheme val="minor"/>
      </rPr>
      <t>(pas de sortie définitive avant la fin de l'épreuve)</t>
    </r>
  </si>
  <si>
    <r>
      <rPr>
        <sz val="36"/>
        <color rgb="FFFF0000"/>
        <rFont val="Calibri"/>
        <family val="2"/>
        <scheme val="minor"/>
      </rPr>
      <t>4h00 à 8h00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 xml:space="preserve">U32: Physique chimie 
</t>
    </r>
    <r>
      <rPr>
        <sz val="36"/>
        <color rgb="FF0070C0"/>
        <rFont val="Calibri"/>
        <family val="2"/>
        <scheme val="minor"/>
      </rPr>
      <t>Pas de candidat</t>
    </r>
  </si>
  <si>
    <r>
      <rPr>
        <sz val="36"/>
        <color rgb="FFFF0000"/>
        <rFont val="Calibri"/>
        <family val="2"/>
        <scheme val="minor"/>
      </rPr>
      <t>08h30 à 12h30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 xml:space="preserve">E31 : Economie-Droit
</t>
    </r>
    <r>
      <rPr>
        <sz val="36"/>
        <color theme="1"/>
        <rFont val="Calibri"/>
        <family val="2"/>
        <scheme val="minor"/>
      </rPr>
      <t xml:space="preserve">(sujet spécifique)
</t>
    </r>
    <r>
      <rPr>
        <sz val="36"/>
        <color rgb="FFFF0000"/>
        <rFont val="Calibri"/>
        <family val="2"/>
        <scheme val="minor"/>
      </rPr>
      <t>20h00 à 22h00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 xml:space="preserve">E21 -LVEA </t>
    </r>
    <r>
      <rPr>
        <sz val="36"/>
        <color theme="1"/>
        <rFont val="Calibri"/>
        <family val="2"/>
        <scheme val="minor"/>
      </rPr>
      <t xml:space="preserve">
(Pas de sortie définitive avant la fin de l'épreuve) 
</t>
    </r>
    <r>
      <rPr>
        <sz val="36"/>
        <color rgb="FF0070C0"/>
        <rFont val="Calibri"/>
        <family val="2"/>
        <scheme val="minor"/>
      </rPr>
      <t>Pas de candidat</t>
    </r>
    <r>
      <rPr>
        <sz val="36"/>
        <color theme="1"/>
        <rFont val="Calibri"/>
        <family val="2"/>
        <scheme val="minor"/>
      </rPr>
      <t xml:space="preserve">
</t>
    </r>
  </si>
  <si>
    <r>
      <rPr>
        <sz val="36"/>
        <color rgb="FFFF0000"/>
        <rFont val="Calibri"/>
        <family val="2"/>
        <scheme val="minor"/>
      </rPr>
      <t>08h30 à 12h30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 xml:space="preserve">E3 : Culture éco, juridique et managériale </t>
    </r>
    <r>
      <rPr>
        <sz val="36"/>
        <color theme="1"/>
        <rFont val="Calibri"/>
        <family val="2"/>
        <scheme val="minor"/>
      </rPr>
      <t xml:space="preserve"> 
(sujet spécifique)
</t>
    </r>
    <r>
      <rPr>
        <sz val="36"/>
        <color rgb="FFFF0000"/>
        <rFont val="Calibri"/>
        <family val="2"/>
        <scheme val="minor"/>
      </rPr>
      <t xml:space="preserve">20h30 à 22h30
</t>
    </r>
    <r>
      <rPr>
        <b/>
        <sz val="36"/>
        <color theme="1"/>
        <rFont val="Calibri"/>
        <family val="2"/>
        <scheme val="minor"/>
      </rPr>
      <t xml:space="preserve">E2A :Langues vivantes étrangères
</t>
    </r>
    <r>
      <rPr>
        <sz val="36"/>
        <color theme="1"/>
        <rFont val="Calibri"/>
        <family val="2"/>
        <scheme val="minor"/>
      </rPr>
      <t xml:space="preserve"> ( pas de sortie définive avant la fin de l'epreuve) 
</t>
    </r>
    <r>
      <rPr>
        <sz val="36"/>
        <color rgb="FF0070C0"/>
        <rFont val="Calibri"/>
        <family val="2"/>
        <scheme val="minor"/>
      </rPr>
      <t>Pas de candidat</t>
    </r>
    <r>
      <rPr>
        <sz val="36"/>
        <color theme="1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/>
    </r>
  </si>
  <si>
    <r>
      <t>Uturoa
La Mennais
Diadème</t>
    </r>
    <r>
      <rPr>
        <b/>
        <sz val="36"/>
        <color theme="1"/>
        <rFont val="Calibri"/>
        <family val="2"/>
        <scheme val="minor"/>
      </rPr>
      <t xml:space="preserve"> *</t>
    </r>
  </si>
  <si>
    <r>
      <rPr>
        <sz val="36"/>
        <color rgb="FFFF0000"/>
        <rFont val="Calibri"/>
        <family val="2"/>
        <scheme val="minor"/>
      </rPr>
      <t>9h00 à 13h00 (Ecrit)</t>
    </r>
    <r>
      <rPr>
        <sz val="36"/>
        <color rgb="FF00B050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 xml:space="preserve">E42: Conception et industrialisation 
</t>
    </r>
    <r>
      <rPr>
        <sz val="36"/>
        <rFont val="Calibri"/>
        <family val="2"/>
        <scheme val="minor"/>
      </rPr>
      <t xml:space="preserve">(sujet spécifique)
</t>
    </r>
  </si>
  <si>
    <r>
      <rPr>
        <sz val="36"/>
        <color rgb="FFFF0000"/>
        <rFont val="Calibri"/>
        <family val="2"/>
        <scheme val="minor"/>
      </rPr>
      <t xml:space="preserve"> 12h00 à 14h00</t>
    </r>
    <r>
      <rPr>
        <sz val="36"/>
        <color theme="1"/>
        <rFont val="Calibri"/>
        <family val="2"/>
        <scheme val="minor"/>
      </rPr>
      <t xml:space="preserve">
</t>
    </r>
    <r>
      <rPr>
        <b/>
        <sz val="36"/>
        <color theme="1"/>
        <rFont val="Calibri"/>
        <family val="2"/>
        <scheme val="minor"/>
      </rPr>
      <t>UF2 Mathématiques approfondies</t>
    </r>
    <r>
      <rPr>
        <sz val="36"/>
        <color theme="1"/>
        <rFont val="Calibri"/>
        <family val="2"/>
        <scheme val="minor"/>
      </rPr>
      <t xml:space="preserve"> (sujet spécifique) 
</t>
    </r>
    <r>
      <rPr>
        <sz val="36"/>
        <color rgb="FF0070C0"/>
        <rFont val="Calibri"/>
        <family val="2"/>
        <scheme val="minor"/>
      </rPr>
      <t>Pas de candidat</t>
    </r>
  </si>
  <si>
    <r>
      <t xml:space="preserve">CALENDRIER DES </t>
    </r>
    <r>
      <rPr>
        <b/>
        <u/>
        <sz val="48"/>
        <color theme="1"/>
        <rFont val="Calibri"/>
        <family val="2"/>
        <scheme val="minor"/>
      </rPr>
      <t>ERPEUVES ECRITES</t>
    </r>
    <r>
      <rPr>
        <b/>
        <sz val="48"/>
        <color theme="1"/>
        <rFont val="Calibri"/>
        <family val="2"/>
        <scheme val="minor"/>
      </rPr>
      <t xml:space="preserve"> DU BREVET DE TECHNICIEN SUPERIEUR - Session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</si>
</sst>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2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rgb="FF0070C0"/>
      <name val="Calibri"/>
      <family val="2"/>
      <scheme val="minor"/>
    </font>
    <font>
      <sz val="36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36"/>
      <name val="Calibri"/>
      <family val="2"/>
      <scheme val="minor"/>
    </font>
    <font>
      <sz val="36"/>
      <color rgb="FF00B050"/>
      <name val="Calibri"/>
      <family val="2"/>
      <scheme val="minor"/>
    </font>
    <font>
      <b/>
      <sz val="36"/>
      <color rgb="FF0070C0"/>
      <name val="Calibri"/>
      <family val="2"/>
      <scheme val="minor"/>
    </font>
    <font>
      <sz val="36"/>
      <color theme="4" tint="-0.249977111117893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i/>
      <sz val="36"/>
      <color rgb="FF0070C0"/>
      <name val="Calibri"/>
      <family val="2"/>
      <scheme val="minor"/>
    </font>
    <font>
      <u/>
      <sz val="36"/>
      <color theme="1"/>
      <name val="Calibri"/>
      <family val="2"/>
      <scheme val="minor"/>
    </font>
    <font>
      <sz val="36"/>
      <color rgb="FF7030A0"/>
      <name val="Calibri"/>
      <family val="2"/>
      <scheme val="minor"/>
    </font>
    <font>
      <b/>
      <sz val="36"/>
      <color rgb="FF00B050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4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lightUp"/>
    </fill>
    <fill>
      <patternFill patternType="darkUp"/>
    </fill>
    <fill>
      <patternFill patternType="lightUp">
        <bgColor theme="6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2" borderId="0" applyNumberFormat="0" applyBorder="0" applyAlignment="0" applyProtection="0"/>
  </cellStyleXfs>
  <cellXfs count="194">
    <xf numFmtId="0" fontId="0" fillId="0" borderId="0" xfId="0"/>
    <xf numFmtId="0" fontId="5" fillId="0" borderId="0" xfId="1" applyFont="1" applyAlignment="1">
      <alignment horizontal="left" vertical="center"/>
    </xf>
    <xf numFmtId="0" fontId="7" fillId="0" borderId="6" xfId="1" applyFont="1" applyBorder="1" applyAlignment="1">
      <alignment horizontal="left" vertical="center" textRotation="180"/>
    </xf>
    <xf numFmtId="0" fontId="7" fillId="0" borderId="6" xfId="1" applyFont="1" applyBorder="1" applyAlignment="1">
      <alignment horizontal="left" vertical="center" textRotation="180" wrapText="1"/>
    </xf>
    <xf numFmtId="0" fontId="7" fillId="0" borderId="7" xfId="1" applyFont="1" applyBorder="1" applyAlignment="1">
      <alignment horizontal="left" vertical="center" textRotation="180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4" borderId="13" xfId="1" applyFont="1" applyFill="1" applyBorder="1" applyAlignment="1">
      <alignment horizontal="left" vertical="center" wrapText="1"/>
    </xf>
    <xf numFmtId="0" fontId="8" fillId="4" borderId="14" xfId="1" applyFont="1" applyFill="1" applyBorder="1" applyAlignment="1">
      <alignment horizontal="left" vertical="center"/>
    </xf>
    <xf numFmtId="0" fontId="8" fillId="4" borderId="13" xfId="1" applyFont="1" applyFill="1" applyBorder="1" applyAlignment="1">
      <alignment vertical="center" wrapText="1"/>
    </xf>
    <xf numFmtId="0" fontId="8" fillId="4" borderId="13" xfId="1" applyFont="1" applyFill="1" applyBorder="1" applyAlignment="1">
      <alignment horizontal="center" vertical="center"/>
    </xf>
    <xf numFmtId="0" fontId="12" fillId="4" borderId="0" xfId="1" applyFont="1" applyFill="1" applyAlignment="1">
      <alignment vertical="center"/>
    </xf>
    <xf numFmtId="0" fontId="8" fillId="4" borderId="13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vertical="center"/>
    </xf>
    <xf numFmtId="0" fontId="12" fillId="6" borderId="20" xfId="1" applyFont="1" applyFill="1" applyBorder="1" applyAlignment="1">
      <alignment vertical="center"/>
    </xf>
    <xf numFmtId="0" fontId="12" fillId="6" borderId="0" xfId="1" applyFont="1" applyFill="1" applyBorder="1" applyAlignment="1">
      <alignment vertical="center"/>
    </xf>
    <xf numFmtId="0" fontId="12" fillId="7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8" fillId="4" borderId="1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 vertical="center"/>
    </xf>
    <xf numFmtId="0" fontId="8" fillId="4" borderId="13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left" vertical="center"/>
    </xf>
    <xf numFmtId="0" fontId="13" fillId="3" borderId="23" xfId="1" applyFont="1" applyFill="1" applyBorder="1" applyAlignment="1">
      <alignment horizontal="left" vertical="center" wrapText="1"/>
    </xf>
    <xf numFmtId="16" fontId="6" fillId="0" borderId="23" xfId="1" applyNumberFormat="1" applyFont="1" applyFill="1" applyBorder="1" applyAlignment="1">
      <alignment horizontal="left" vertical="top" wrapText="1"/>
    </xf>
    <xf numFmtId="0" fontId="6" fillId="3" borderId="7" xfId="1" applyFont="1" applyFill="1" applyBorder="1" applyAlignment="1">
      <alignment horizontal="left" vertical="center"/>
    </xf>
    <xf numFmtId="0" fontId="8" fillId="10" borderId="13" xfId="1" applyFont="1" applyFill="1" applyBorder="1" applyAlignment="1">
      <alignment horizontal="left" vertical="center" wrapText="1"/>
    </xf>
    <xf numFmtId="0" fontId="8" fillId="10" borderId="13" xfId="1" applyFont="1" applyFill="1" applyBorder="1" applyAlignment="1">
      <alignment horizontal="center" vertical="center" wrapText="1"/>
    </xf>
    <xf numFmtId="16" fontId="3" fillId="0" borderId="23" xfId="1" applyNumberFormat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left" vertical="center"/>
      <protection locked="0"/>
    </xf>
    <xf numFmtId="16" fontId="3" fillId="0" borderId="23" xfId="1" applyNumberFormat="1" applyFont="1" applyFill="1" applyBorder="1" applyAlignment="1">
      <alignment horizontal="left" vertical="center" wrapText="1"/>
    </xf>
    <xf numFmtId="0" fontId="6" fillId="3" borderId="27" xfId="1" applyFont="1" applyFill="1" applyBorder="1" applyAlignment="1">
      <alignment horizontal="left" vertical="center" wrapText="1"/>
    </xf>
    <xf numFmtId="0" fontId="6" fillId="3" borderId="27" xfId="1" applyFont="1" applyFill="1" applyBorder="1" applyAlignment="1">
      <alignment horizontal="left" vertical="center"/>
    </xf>
    <xf numFmtId="0" fontId="6" fillId="3" borderId="28" xfId="1" applyFont="1" applyFill="1" applyBorder="1" applyAlignment="1">
      <alignment horizontal="left" vertical="center" wrapText="1"/>
    </xf>
    <xf numFmtId="0" fontId="3" fillId="3" borderId="29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center" vertical="center" wrapText="1"/>
    </xf>
    <xf numFmtId="16" fontId="3" fillId="5" borderId="23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7" fillId="0" borderId="33" xfId="1" applyFont="1" applyBorder="1" applyAlignment="1">
      <alignment horizontal="left" vertical="center" textRotation="180"/>
    </xf>
    <xf numFmtId="0" fontId="8" fillId="4" borderId="11" xfId="1" applyFont="1" applyFill="1" applyBorder="1" applyAlignment="1">
      <alignment horizontal="left" vertical="center" wrapText="1"/>
    </xf>
    <xf numFmtId="0" fontId="8" fillId="10" borderId="11" xfId="1" applyFont="1" applyFill="1" applyBorder="1" applyAlignment="1">
      <alignment horizontal="left" vertical="center" wrapText="1"/>
    </xf>
    <xf numFmtId="0" fontId="8" fillId="4" borderId="3" xfId="1" applyFont="1" applyFill="1" applyBorder="1" applyAlignment="1">
      <alignment horizontal="left" vertical="center" wrapText="1"/>
    </xf>
    <xf numFmtId="16" fontId="15" fillId="0" borderId="39" xfId="1" applyNumberFormat="1" applyFont="1" applyBorder="1" applyAlignment="1" applyProtection="1">
      <alignment horizontal="left" vertical="center"/>
      <protection locked="0"/>
    </xf>
    <xf numFmtId="16" fontId="17" fillId="8" borderId="13" xfId="1" applyNumberFormat="1" applyFont="1" applyFill="1" applyBorder="1" applyAlignment="1">
      <alignment horizontal="left" vertical="top" wrapText="1"/>
    </xf>
    <xf numFmtId="16" fontId="17" fillId="9" borderId="13" xfId="1" applyNumberFormat="1" applyFont="1" applyFill="1" applyBorder="1" applyAlignment="1">
      <alignment horizontal="left" vertical="top" wrapText="1"/>
    </xf>
    <xf numFmtId="0" fontId="17" fillId="0" borderId="13" xfId="1" applyFont="1" applyFill="1" applyBorder="1" applyAlignment="1">
      <alignment horizontal="left" vertical="top" wrapText="1"/>
    </xf>
    <xf numFmtId="0" fontId="17" fillId="0" borderId="18" xfId="1" applyFont="1" applyFill="1" applyBorder="1" applyAlignment="1">
      <alignment horizontal="left" vertical="top" wrapText="1"/>
    </xf>
    <xf numFmtId="0" fontId="17" fillId="0" borderId="0" xfId="1" applyFont="1" applyBorder="1" applyAlignment="1">
      <alignment vertical="center"/>
    </xf>
    <xf numFmtId="0" fontId="17" fillId="9" borderId="13" xfId="1" applyFont="1" applyFill="1" applyBorder="1" applyAlignment="1">
      <alignment horizontal="left" vertical="top" wrapText="1"/>
    </xf>
    <xf numFmtId="0" fontId="17" fillId="0" borderId="35" xfId="1" applyFont="1" applyFill="1" applyBorder="1" applyAlignment="1">
      <alignment horizontal="left" vertical="top" wrapText="1"/>
    </xf>
    <xf numFmtId="0" fontId="17" fillId="0" borderId="13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wrapText="1"/>
    </xf>
    <xf numFmtId="0" fontId="17" fillId="0" borderId="0" xfId="1" applyFont="1" applyFill="1" applyBorder="1" applyAlignment="1">
      <alignment vertical="center"/>
    </xf>
    <xf numFmtId="0" fontId="22" fillId="0" borderId="13" xfId="1" applyFont="1" applyFill="1" applyBorder="1" applyAlignment="1">
      <alignment horizontal="left" vertical="top" wrapText="1"/>
    </xf>
    <xf numFmtId="0" fontId="24" fillId="0" borderId="13" xfId="1" applyFont="1" applyFill="1" applyBorder="1" applyAlignment="1">
      <alignment horizontal="left" vertical="top" wrapText="1"/>
    </xf>
    <xf numFmtId="0" fontId="25" fillId="0" borderId="13" xfId="1" applyFont="1" applyFill="1" applyBorder="1" applyAlignment="1">
      <alignment horizontal="left" vertical="top" wrapText="1"/>
    </xf>
    <xf numFmtId="0" fontId="25" fillId="9" borderId="13" xfId="1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left" wrapText="1"/>
    </xf>
    <xf numFmtId="0" fontId="17" fillId="0" borderId="13" xfId="1" applyFont="1" applyFill="1" applyBorder="1" applyAlignment="1">
      <alignment vertical="center"/>
    </xf>
    <xf numFmtId="0" fontId="24" fillId="8" borderId="13" xfId="1" applyFont="1" applyFill="1" applyBorder="1" applyAlignment="1">
      <alignment horizontal="left" vertical="top" wrapText="1"/>
    </xf>
    <xf numFmtId="0" fontId="21" fillId="8" borderId="13" xfId="1" applyFont="1" applyFill="1" applyBorder="1" applyAlignment="1">
      <alignment horizontal="left" vertical="top" wrapText="1"/>
    </xf>
    <xf numFmtId="0" fontId="17" fillId="0" borderId="13" xfId="1" applyFont="1" applyFill="1" applyBorder="1" applyAlignment="1">
      <alignment horizontal="center" vertical="center" wrapText="1"/>
    </xf>
    <xf numFmtId="16" fontId="17" fillId="0" borderId="13" xfId="1" applyNumberFormat="1" applyFont="1" applyFill="1" applyBorder="1" applyAlignment="1">
      <alignment horizontal="left" vertical="top" wrapText="1"/>
    </xf>
    <xf numFmtId="16" fontId="17" fillId="0" borderId="1" xfId="1" applyNumberFormat="1" applyFont="1" applyFill="1" applyBorder="1" applyAlignment="1">
      <alignment horizontal="center" wrapText="1"/>
    </xf>
    <xf numFmtId="16" fontId="17" fillId="0" borderId="13" xfId="1" applyNumberFormat="1" applyFont="1" applyFill="1" applyBorder="1" applyAlignment="1">
      <alignment horizontal="center" vertical="top" wrapText="1"/>
    </xf>
    <xf numFmtId="0" fontId="17" fillId="0" borderId="13" xfId="1" applyFont="1" applyFill="1" applyBorder="1" applyAlignment="1">
      <alignment horizontal="center" vertical="top" wrapText="1"/>
    </xf>
    <xf numFmtId="0" fontId="17" fillId="0" borderId="35" xfId="1" applyFont="1" applyFill="1" applyBorder="1" applyAlignment="1">
      <alignment horizontal="center" vertical="top" wrapText="1"/>
    </xf>
    <xf numFmtId="16" fontId="17" fillId="0" borderId="13" xfId="1" applyNumberFormat="1" applyFont="1" applyFill="1" applyBorder="1" applyAlignment="1">
      <alignment horizontal="left" wrapText="1"/>
    </xf>
    <xf numFmtId="16" fontId="17" fillId="8" borderId="14" xfId="1" applyNumberFormat="1" applyFont="1" applyFill="1" applyBorder="1" applyAlignment="1">
      <alignment horizontal="left" vertical="top" wrapText="1"/>
    </xf>
    <xf numFmtId="0" fontId="17" fillId="0" borderId="14" xfId="1" applyFont="1" applyFill="1" applyBorder="1" applyAlignment="1">
      <alignment horizontal="left" vertical="top" wrapText="1"/>
    </xf>
    <xf numFmtId="0" fontId="24" fillId="0" borderId="14" xfId="1" applyFont="1" applyFill="1" applyBorder="1" applyAlignment="1">
      <alignment horizontal="left" vertical="top" wrapText="1"/>
    </xf>
    <xf numFmtId="16" fontId="17" fillId="0" borderId="14" xfId="1" applyNumberFormat="1" applyFont="1" applyFill="1" applyBorder="1" applyAlignment="1">
      <alignment horizontal="left" vertical="top" wrapText="1"/>
    </xf>
    <xf numFmtId="16" fontId="17" fillId="0" borderId="2" xfId="1" applyNumberFormat="1" applyFont="1" applyFill="1" applyBorder="1" applyAlignment="1">
      <alignment horizontal="left" vertical="top" wrapText="1"/>
    </xf>
    <xf numFmtId="16" fontId="17" fillId="9" borderId="14" xfId="1" applyNumberFormat="1" applyFont="1" applyFill="1" applyBorder="1" applyAlignment="1">
      <alignment horizontal="left" vertical="top" wrapText="1"/>
    </xf>
    <xf numFmtId="16" fontId="20" fillId="8" borderId="13" xfId="1" applyNumberFormat="1" applyFont="1" applyFill="1" applyBorder="1" applyAlignment="1">
      <alignment horizontal="left" vertical="top" wrapText="1"/>
    </xf>
    <xf numFmtId="0" fontId="17" fillId="9" borderId="13" xfId="1" applyFont="1" applyFill="1" applyBorder="1" applyAlignment="1">
      <alignment vertical="center"/>
    </xf>
    <xf numFmtId="0" fontId="17" fillId="9" borderId="0" xfId="1" applyFont="1" applyFill="1" applyBorder="1" applyAlignment="1">
      <alignment vertical="center"/>
    </xf>
    <xf numFmtId="16" fontId="17" fillId="8" borderId="16" xfId="1" applyNumberFormat="1" applyFont="1" applyFill="1" applyBorder="1" applyAlignment="1">
      <alignment horizontal="left" vertical="top" wrapText="1"/>
    </xf>
    <xf numFmtId="16" fontId="17" fillId="0" borderId="13" xfId="1" applyNumberFormat="1" applyFont="1" applyFill="1" applyBorder="1" applyAlignment="1">
      <alignment horizontal="center" vertical="center" wrapText="1"/>
    </xf>
    <xf numFmtId="16" fontId="17" fillId="8" borderId="13" xfId="1" applyNumberFormat="1" applyFont="1" applyFill="1" applyBorder="1" applyAlignment="1">
      <alignment vertical="top" wrapText="1"/>
    </xf>
    <xf numFmtId="16" fontId="17" fillId="8" borderId="13" xfId="2" applyNumberFormat="1" applyFont="1" applyFill="1" applyBorder="1" applyAlignment="1">
      <alignment horizontal="left" vertical="top" wrapText="1"/>
    </xf>
    <xf numFmtId="16" fontId="17" fillId="8" borderId="13" xfId="2" applyNumberFormat="1" applyFont="1" applyFill="1" applyBorder="1" applyAlignment="1">
      <alignment vertical="top" wrapText="1"/>
    </xf>
    <xf numFmtId="0" fontId="20" fillId="9" borderId="13" xfId="1" applyFont="1" applyFill="1" applyBorder="1" applyAlignment="1">
      <alignment horizontal="left" vertical="top" wrapText="1"/>
    </xf>
    <xf numFmtId="0" fontId="20" fillId="8" borderId="13" xfId="1" applyFont="1" applyFill="1" applyBorder="1" applyAlignment="1">
      <alignment horizontal="left" vertical="top" wrapText="1"/>
    </xf>
    <xf numFmtId="16" fontId="17" fillId="0" borderId="13" xfId="2" applyNumberFormat="1" applyFont="1" applyFill="1" applyBorder="1" applyAlignment="1">
      <alignment horizontal="left" vertical="top" wrapText="1"/>
    </xf>
    <xf numFmtId="16" fontId="17" fillId="9" borderId="13" xfId="2" applyNumberFormat="1" applyFont="1" applyFill="1" applyBorder="1" applyAlignment="1">
      <alignment horizontal="left" vertical="top" wrapText="1"/>
    </xf>
    <xf numFmtId="0" fontId="17" fillId="8" borderId="13" xfId="1" applyFont="1" applyFill="1" applyBorder="1" applyAlignment="1">
      <alignment horizontal="left" vertical="top" wrapText="1"/>
    </xf>
    <xf numFmtId="0" fontId="25" fillId="0" borderId="14" xfId="1" applyFont="1" applyFill="1" applyBorder="1" applyAlignment="1">
      <alignment horizontal="left" wrapText="1"/>
    </xf>
    <xf numFmtId="0" fontId="17" fillId="0" borderId="35" xfId="1" applyFont="1" applyFill="1" applyBorder="1" applyAlignment="1">
      <alignment vertical="top" wrapText="1"/>
    </xf>
    <xf numFmtId="0" fontId="25" fillId="0" borderId="13" xfId="1" applyFont="1" applyFill="1" applyBorder="1" applyAlignment="1">
      <alignment horizontal="left" wrapText="1"/>
    </xf>
    <xf numFmtId="16" fontId="18" fillId="8" borderId="13" xfId="1" applyNumberFormat="1" applyFont="1" applyFill="1" applyBorder="1" applyAlignment="1">
      <alignment horizontal="left" vertical="top" wrapText="1"/>
    </xf>
    <xf numFmtId="0" fontId="17" fillId="0" borderId="13" xfId="1" applyFont="1" applyFill="1" applyBorder="1" applyAlignment="1">
      <alignment horizontal="left"/>
    </xf>
    <xf numFmtId="0" fontId="20" fillId="0" borderId="13" xfId="1" applyFont="1" applyFill="1" applyBorder="1" applyAlignment="1">
      <alignment horizontal="left" vertical="top" wrapText="1"/>
    </xf>
    <xf numFmtId="0" fontId="27" fillId="0" borderId="13" xfId="1" applyFont="1" applyFill="1" applyBorder="1" applyAlignment="1">
      <alignment horizontal="left" vertical="top" wrapText="1"/>
    </xf>
    <xf numFmtId="0" fontId="20" fillId="0" borderId="13" xfId="1" applyFont="1" applyFill="1" applyBorder="1" applyAlignment="1">
      <alignment horizontal="left" wrapText="1"/>
    </xf>
    <xf numFmtId="0" fontId="17" fillId="0" borderId="19" xfId="1" applyFont="1" applyFill="1" applyBorder="1" applyAlignment="1">
      <alignment horizontal="left" vertical="center" wrapText="1"/>
    </xf>
    <xf numFmtId="0" fontId="17" fillId="4" borderId="19" xfId="1" applyFont="1" applyFill="1" applyBorder="1" applyAlignment="1">
      <alignment horizontal="left" vertical="center" wrapText="1"/>
    </xf>
    <xf numFmtId="0" fontId="17" fillId="0" borderId="13" xfId="1" applyFont="1" applyFill="1" applyBorder="1" applyAlignment="1">
      <alignment vertical="top"/>
    </xf>
    <xf numFmtId="16" fontId="17" fillId="8" borderId="35" xfId="1" applyNumberFormat="1" applyFont="1" applyFill="1" applyBorder="1" applyAlignment="1">
      <alignment horizontal="left" vertical="top" wrapText="1"/>
    </xf>
    <xf numFmtId="16" fontId="28" fillId="9" borderId="13" xfId="1" applyNumberFormat="1" applyFont="1" applyFill="1" applyBorder="1" applyAlignment="1">
      <alignment horizontal="left" vertical="top" wrapText="1"/>
    </xf>
    <xf numFmtId="16" fontId="28" fillId="8" borderId="13" xfId="1" applyNumberFormat="1" applyFont="1" applyFill="1" applyBorder="1" applyAlignment="1">
      <alignment horizontal="left" vertical="top" wrapText="1"/>
    </xf>
    <xf numFmtId="0" fontId="17" fillId="4" borderId="13" xfId="1" applyFont="1" applyFill="1" applyBorder="1" applyAlignment="1">
      <alignment vertical="center"/>
    </xf>
    <xf numFmtId="0" fontId="17" fillId="4" borderId="35" xfId="1" applyFont="1" applyFill="1" applyBorder="1" applyAlignment="1">
      <alignment vertical="center"/>
    </xf>
    <xf numFmtId="16" fontId="17" fillId="0" borderId="5" xfId="1" applyNumberFormat="1" applyFont="1" applyFill="1" applyBorder="1" applyAlignment="1">
      <alignment horizontal="left" vertical="top" wrapText="1"/>
    </xf>
    <xf numFmtId="16" fontId="17" fillId="0" borderId="16" xfId="1" applyNumberFormat="1" applyFont="1" applyFill="1" applyBorder="1" applyAlignment="1">
      <alignment horizontal="left" vertical="top" wrapText="1"/>
    </xf>
    <xf numFmtId="16" fontId="17" fillId="9" borderId="5" xfId="1" applyNumberFormat="1" applyFont="1" applyFill="1" applyBorder="1" applyAlignment="1">
      <alignment horizontal="left" vertical="top" wrapText="1"/>
    </xf>
    <xf numFmtId="0" fontId="17" fillId="0" borderId="5" xfId="1" applyFont="1" applyFill="1" applyBorder="1" applyAlignment="1">
      <alignment vertical="center"/>
    </xf>
    <xf numFmtId="0" fontId="24" fillId="0" borderId="18" xfId="1" applyFont="1" applyFill="1" applyBorder="1" applyAlignment="1">
      <alignment horizontal="left" vertical="top" wrapText="1"/>
    </xf>
    <xf numFmtId="0" fontId="17" fillId="0" borderId="13" xfId="1" applyFont="1" applyFill="1" applyBorder="1" applyAlignment="1">
      <alignment horizontal="left" vertical="top"/>
    </xf>
    <xf numFmtId="0" fontId="17" fillId="0" borderId="18" xfId="1" applyFont="1" applyFill="1" applyBorder="1" applyAlignment="1">
      <alignment horizontal="left" vertical="top"/>
    </xf>
    <xf numFmtId="0" fontId="17" fillId="0" borderId="2" xfId="1" applyFont="1" applyFill="1" applyBorder="1" applyAlignment="1">
      <alignment vertical="center"/>
    </xf>
    <xf numFmtId="0" fontId="17" fillId="9" borderId="2" xfId="1" applyFont="1" applyFill="1" applyBorder="1" applyAlignment="1">
      <alignment horizontal="left" vertical="top"/>
    </xf>
    <xf numFmtId="16" fontId="17" fillId="0" borderId="11" xfId="1" applyNumberFormat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center" wrapText="1"/>
    </xf>
    <xf numFmtId="0" fontId="17" fillId="8" borderId="14" xfId="1" applyFont="1" applyFill="1" applyBorder="1" applyAlignment="1">
      <alignment horizontal="left" vertical="top" wrapText="1"/>
    </xf>
    <xf numFmtId="0" fontId="15" fillId="0" borderId="13" xfId="1" applyFont="1" applyFill="1" applyBorder="1" applyAlignment="1">
      <alignment horizontal="left" vertical="top" wrapText="1"/>
    </xf>
    <xf numFmtId="0" fontId="17" fillId="4" borderId="38" xfId="1" applyFont="1" applyFill="1" applyBorder="1" applyAlignment="1">
      <alignment horizontal="left" vertical="center" wrapText="1"/>
    </xf>
    <xf numFmtId="16" fontId="17" fillId="8" borderId="38" xfId="1" applyNumberFormat="1" applyFont="1" applyFill="1" applyBorder="1" applyAlignment="1">
      <alignment horizontal="left" vertical="top" wrapText="1"/>
    </xf>
    <xf numFmtId="16" fontId="17" fillId="9" borderId="38" xfId="1" applyNumberFormat="1" applyFont="1" applyFill="1" applyBorder="1" applyAlignment="1">
      <alignment horizontal="left" vertical="top" wrapText="1"/>
    </xf>
    <xf numFmtId="16" fontId="17" fillId="0" borderId="38" xfId="1" applyNumberFormat="1" applyFont="1" applyFill="1" applyBorder="1" applyAlignment="1">
      <alignment horizontal="left" wrapText="1"/>
    </xf>
    <xf numFmtId="0" fontId="24" fillId="0" borderId="38" xfId="1" applyFont="1" applyFill="1" applyBorder="1" applyAlignment="1">
      <alignment horizontal="left" vertical="top" wrapText="1"/>
    </xf>
    <xf numFmtId="16" fontId="17" fillId="0" borderId="38" xfId="1" applyNumberFormat="1" applyFont="1" applyFill="1" applyBorder="1" applyAlignment="1">
      <alignment horizontal="left" vertical="top" wrapText="1"/>
    </xf>
    <xf numFmtId="0" fontId="17" fillId="0" borderId="38" xfId="1" applyFont="1" applyFill="1" applyBorder="1" applyAlignment="1">
      <alignment vertical="top"/>
    </xf>
    <xf numFmtId="16" fontId="17" fillId="0" borderId="38" xfId="1" applyNumberFormat="1" applyFont="1" applyFill="1" applyBorder="1" applyAlignment="1">
      <alignment vertical="top" wrapText="1"/>
    </xf>
    <xf numFmtId="16" fontId="17" fillId="0" borderId="25" xfId="1" applyNumberFormat="1" applyFont="1" applyFill="1" applyBorder="1" applyAlignment="1">
      <alignment vertical="top" wrapText="1"/>
    </xf>
    <xf numFmtId="0" fontId="17" fillId="12" borderId="12" xfId="1" applyFont="1" applyFill="1" applyBorder="1" applyAlignment="1">
      <alignment horizontal="left" vertical="center" wrapText="1"/>
    </xf>
    <xf numFmtId="0" fontId="17" fillId="3" borderId="35" xfId="1" applyFont="1" applyFill="1" applyBorder="1" applyAlignment="1">
      <alignment horizontal="left" vertical="center"/>
    </xf>
    <xf numFmtId="0" fontId="17" fillId="13" borderId="12" xfId="1" applyFont="1" applyFill="1" applyBorder="1" applyAlignment="1">
      <alignment horizontal="left" vertical="center" wrapText="1"/>
    </xf>
    <xf numFmtId="0" fontId="17" fillId="12" borderId="12" xfId="1" applyFont="1" applyFill="1" applyBorder="1" applyAlignment="1">
      <alignment vertical="center" wrapText="1"/>
    </xf>
    <xf numFmtId="0" fontId="17" fillId="3" borderId="35" xfId="1" applyFont="1" applyFill="1" applyBorder="1" applyAlignment="1">
      <alignment vertical="center"/>
    </xf>
    <xf numFmtId="0" fontId="17" fillId="3" borderId="36" xfId="1" applyFont="1" applyFill="1" applyBorder="1" applyAlignment="1">
      <alignment horizontal="left" vertical="center"/>
    </xf>
    <xf numFmtId="0" fontId="19" fillId="12" borderId="12" xfId="1" applyFont="1" applyFill="1" applyBorder="1" applyAlignment="1">
      <alignment horizontal="left" vertical="center" wrapText="1"/>
    </xf>
    <xf numFmtId="0" fontId="17" fillId="3" borderId="35" xfId="1" applyFont="1" applyFill="1" applyBorder="1" applyAlignment="1">
      <alignment horizontal="left" vertical="center" wrapText="1"/>
    </xf>
    <xf numFmtId="0" fontId="17" fillId="12" borderId="21" xfId="1" applyFont="1" applyFill="1" applyBorder="1" applyAlignment="1">
      <alignment horizontal="left" vertical="center" wrapText="1"/>
    </xf>
    <xf numFmtId="0" fontId="17" fillId="0" borderId="36" xfId="1" applyFont="1" applyFill="1" applyBorder="1" applyAlignment="1">
      <alignment horizontal="left" vertical="center"/>
    </xf>
    <xf numFmtId="0" fontId="17" fillId="12" borderId="37" xfId="1" applyFont="1" applyFill="1" applyBorder="1" applyAlignment="1">
      <alignment horizontal="left" vertical="center" wrapText="1"/>
    </xf>
    <xf numFmtId="0" fontId="17" fillId="3" borderId="25" xfId="1" applyFont="1" applyFill="1" applyBorder="1" applyAlignment="1">
      <alignment horizontal="left" vertical="center"/>
    </xf>
    <xf numFmtId="0" fontId="17" fillId="4" borderId="15" xfId="1" applyFont="1" applyFill="1" applyBorder="1" applyAlignment="1">
      <alignment horizontal="left" vertical="center" wrapText="1"/>
    </xf>
    <xf numFmtId="0" fontId="17" fillId="0" borderId="15" xfId="1" applyFont="1" applyFill="1" applyBorder="1" applyAlignment="1">
      <alignment horizontal="left" vertical="center" wrapText="1"/>
    </xf>
    <xf numFmtId="0" fontId="17" fillId="4" borderId="15" xfId="1" applyFont="1" applyFill="1" applyBorder="1" applyAlignment="1">
      <alignment horizontal="left" vertical="center"/>
    </xf>
    <xf numFmtId="0" fontId="17" fillId="4" borderId="22" xfId="1" applyFont="1" applyFill="1" applyBorder="1" applyAlignment="1">
      <alignment horizontal="left" vertical="center" wrapText="1"/>
    </xf>
    <xf numFmtId="0" fontId="17" fillId="4" borderId="26" xfId="1" applyFont="1" applyFill="1" applyBorder="1" applyAlignment="1">
      <alignment horizontal="left" vertical="center" wrapText="1"/>
    </xf>
    <xf numFmtId="0" fontId="15" fillId="8" borderId="17" xfId="1" applyFont="1" applyFill="1" applyBorder="1" applyAlignment="1">
      <alignment horizontal="left" vertical="center"/>
    </xf>
    <xf numFmtId="0" fontId="15" fillId="8" borderId="23" xfId="1" applyFont="1" applyFill="1" applyBorder="1" applyAlignment="1">
      <alignment horizontal="left" vertical="center"/>
    </xf>
    <xf numFmtId="0" fontId="15" fillId="11" borderId="23" xfId="1" applyFont="1" applyFill="1" applyBorder="1" applyAlignment="1" applyProtection="1">
      <alignment horizontal="left" vertical="center" wrapText="1"/>
    </xf>
    <xf numFmtId="0" fontId="15" fillId="8" borderId="7" xfId="1" applyFont="1" applyFill="1" applyBorder="1" applyAlignment="1">
      <alignment horizontal="left" vertical="center"/>
    </xf>
    <xf numFmtId="0" fontId="15" fillId="8" borderId="7" xfId="1" applyFont="1" applyFill="1" applyBorder="1" applyAlignment="1">
      <alignment horizontal="left" vertical="center" wrapText="1"/>
    </xf>
    <xf numFmtId="0" fontId="15" fillId="11" borderId="41" xfId="1" applyFont="1" applyFill="1" applyBorder="1" applyAlignment="1">
      <alignment horizontal="left" vertical="center" wrapText="1"/>
    </xf>
    <xf numFmtId="0" fontId="15" fillId="8" borderId="27" xfId="1" applyFont="1" applyFill="1" applyBorder="1" applyAlignment="1">
      <alignment horizontal="left" vertical="center"/>
    </xf>
    <xf numFmtId="0" fontId="15" fillId="8" borderId="24" xfId="1" applyFont="1" applyFill="1" applyBorder="1" applyAlignment="1">
      <alignment horizontal="left" vertical="center"/>
    </xf>
    <xf numFmtId="16" fontId="15" fillId="0" borderId="42" xfId="1" applyNumberFormat="1" applyFont="1" applyBorder="1" applyAlignment="1" applyProtection="1">
      <alignment horizontal="left" vertical="center"/>
      <protection locked="0"/>
    </xf>
    <xf numFmtId="16" fontId="15" fillId="0" borderId="42" xfId="1" applyNumberFormat="1" applyFont="1" applyFill="1" applyBorder="1" applyAlignment="1" applyProtection="1">
      <alignment horizontal="left" vertical="center"/>
    </xf>
    <xf numFmtId="16" fontId="15" fillId="0" borderId="39" xfId="1" applyNumberFormat="1" applyFont="1" applyFill="1" applyBorder="1" applyAlignment="1" applyProtection="1">
      <alignment horizontal="left" vertical="center"/>
    </xf>
    <xf numFmtId="16" fontId="15" fillId="9" borderId="39" xfId="1" applyNumberFormat="1" applyFont="1" applyFill="1" applyBorder="1" applyAlignment="1" applyProtection="1">
      <alignment horizontal="left" vertical="center"/>
    </xf>
    <xf numFmtId="16" fontId="15" fillId="0" borderId="43" xfId="1" applyNumberFormat="1" applyFont="1" applyFill="1" applyBorder="1" applyAlignment="1" applyProtection="1">
      <alignment horizontal="left" vertical="center"/>
    </xf>
    <xf numFmtId="16" fontId="15" fillId="0" borderId="43" xfId="1" applyNumberFormat="1" applyFont="1" applyFill="1" applyBorder="1" applyAlignment="1" applyProtection="1">
      <alignment horizontal="left" vertical="center"/>
      <protection locked="0"/>
    </xf>
    <xf numFmtId="16" fontId="15" fillId="9" borderId="40" xfId="1" applyNumberFormat="1" applyFont="1" applyFill="1" applyBorder="1" applyAlignment="1" applyProtection="1">
      <alignment horizontal="left" vertical="center"/>
      <protection locked="0"/>
    </xf>
    <xf numFmtId="16" fontId="15" fillId="0" borderId="4" xfId="1" applyNumberFormat="1" applyFont="1" applyBorder="1" applyAlignment="1" applyProtection="1">
      <alignment horizontal="left" vertical="center"/>
      <protection locked="0"/>
    </xf>
    <xf numFmtId="16" fontId="15" fillId="0" borderId="43" xfId="1" applyNumberFormat="1" applyFont="1" applyBorder="1" applyAlignment="1" applyProtection="1">
      <alignment horizontal="left" vertical="center"/>
      <protection locked="0"/>
    </xf>
    <xf numFmtId="16" fontId="15" fillId="0" borderId="44" xfId="1" applyNumberFormat="1" applyFont="1" applyFill="1" applyBorder="1" applyAlignment="1" applyProtection="1">
      <alignment horizontal="left" vertical="center"/>
      <protection locked="0"/>
    </xf>
    <xf numFmtId="0" fontId="17" fillId="12" borderId="45" xfId="1" applyFont="1" applyFill="1" applyBorder="1" applyAlignment="1">
      <alignment horizontal="left" vertical="center" wrapText="1"/>
    </xf>
    <xf numFmtId="0" fontId="17" fillId="3" borderId="46" xfId="1" applyFont="1" applyFill="1" applyBorder="1" applyAlignment="1">
      <alignment horizontal="left" vertical="center"/>
    </xf>
    <xf numFmtId="0" fontId="17" fillId="4" borderId="32" xfId="1" applyFont="1" applyFill="1" applyBorder="1" applyAlignment="1">
      <alignment horizontal="left" vertical="center" wrapText="1"/>
    </xf>
    <xf numFmtId="0" fontId="17" fillId="4" borderId="16" xfId="1" applyFont="1" applyFill="1" applyBorder="1" applyAlignment="1">
      <alignment horizontal="left" vertical="center" wrapText="1"/>
    </xf>
    <xf numFmtId="16" fontId="17" fillId="9" borderId="16" xfId="1" applyNumberFormat="1" applyFont="1" applyFill="1" applyBorder="1" applyAlignment="1">
      <alignment horizontal="left" vertical="top" wrapText="1"/>
    </xf>
    <xf numFmtId="0" fontId="17" fillId="0" borderId="16" xfId="1" applyFont="1" applyFill="1" applyBorder="1" applyAlignment="1">
      <alignment horizontal="left" vertical="top" wrapText="1"/>
    </xf>
    <xf numFmtId="0" fontId="17" fillId="9" borderId="16" xfId="1" applyFont="1" applyFill="1" applyBorder="1" applyAlignment="1">
      <alignment horizontal="left" vertical="top" wrapText="1"/>
    </xf>
    <xf numFmtId="0" fontId="17" fillId="0" borderId="46" xfId="1" applyFont="1" applyFill="1" applyBorder="1" applyAlignment="1">
      <alignment horizontal="left" vertical="top" wrapText="1"/>
    </xf>
    <xf numFmtId="0" fontId="17" fillId="0" borderId="47" xfId="1" applyFont="1" applyBorder="1" applyAlignment="1">
      <alignment horizontal="left" vertical="center" wrapText="1"/>
    </xf>
    <xf numFmtId="0" fontId="17" fillId="0" borderId="48" xfId="1" applyFont="1" applyBorder="1" applyAlignment="1">
      <alignment horizontal="left" vertical="center" textRotation="180"/>
    </xf>
    <xf numFmtId="0" fontId="17" fillId="0" borderId="29" xfId="1" applyFont="1" applyBorder="1" applyAlignment="1">
      <alignment horizontal="left" vertical="center" wrapText="1"/>
    </xf>
    <xf numFmtId="0" fontId="17" fillId="8" borderId="8" xfId="1" applyFont="1" applyFill="1" applyBorder="1" applyAlignment="1">
      <alignment horizontal="left" vertical="center"/>
    </xf>
    <xf numFmtId="16" fontId="15" fillId="8" borderId="9" xfId="1" applyNumberFormat="1" applyFont="1" applyFill="1" applyBorder="1" applyAlignment="1">
      <alignment horizontal="left" vertical="center"/>
    </xf>
    <xf numFmtId="16" fontId="15" fillId="8" borderId="9" xfId="1" applyNumberFormat="1" applyFont="1" applyFill="1" applyBorder="1" applyAlignment="1">
      <alignment horizontal="left" vertical="top"/>
    </xf>
    <xf numFmtId="0" fontId="15" fillId="8" borderId="9" xfId="1" applyFont="1" applyFill="1" applyBorder="1" applyAlignment="1">
      <alignment horizontal="left" vertical="top"/>
    </xf>
    <xf numFmtId="0" fontId="15" fillId="11" borderId="9" xfId="1" applyFont="1" applyFill="1" applyBorder="1" applyAlignment="1">
      <alignment horizontal="left" vertical="top"/>
    </xf>
    <xf numFmtId="0" fontId="23" fillId="8" borderId="9" xfId="1" applyFont="1" applyFill="1" applyBorder="1" applyAlignment="1">
      <alignment horizontal="center"/>
    </xf>
    <xf numFmtId="0" fontId="15" fillId="8" borderId="9" xfId="1" applyFont="1" applyFill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7" fillId="0" borderId="8" xfId="1" applyFont="1" applyBorder="1" applyAlignment="1">
      <alignment horizontal="left" vertical="top"/>
    </xf>
    <xf numFmtId="0" fontId="17" fillId="0" borderId="10" xfId="1" applyFont="1" applyBorder="1" applyAlignment="1">
      <alignment horizontal="left" vertical="top"/>
    </xf>
    <xf numFmtId="0" fontId="21" fillId="8" borderId="9" xfId="1" applyFont="1" applyFill="1" applyBorder="1" applyAlignment="1">
      <alignment horizontal="center" vertical="center"/>
    </xf>
    <xf numFmtId="0" fontId="21" fillId="8" borderId="10" xfId="1" applyFont="1" applyFill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Satisfaisant 2" xfId="2"/>
  </cellStyles>
  <dxfs count="0"/>
  <tableStyles count="0" defaultTableStyle="TableStyleMedium2" defaultPivotStyle="PivotStyleLight16"/>
  <colors>
    <mruColors>
      <color rgb="FFFDCFC3"/>
      <color rgb="FFFBC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P76"/>
  <sheetViews>
    <sheetView tabSelected="1" zoomScale="19" zoomScaleNormal="19" zoomScaleSheetLayoutView="10" zoomScalePageLayoutView="50" workbookViewId="0">
      <pane ySplit="4" topLeftCell="A5" activePane="bottomLeft" state="frozen"/>
      <selection pane="bottomLeft" activeCell="Q7" sqref="Q7"/>
    </sheetView>
  </sheetViews>
  <sheetFormatPr baseColWidth="10" defaultColWidth="20.7109375" defaultRowHeight="171" customHeight="1" x14ac:dyDescent="0.55000000000000004"/>
  <cols>
    <col min="1" max="1" width="63.7109375" style="20" customWidth="1"/>
    <col min="2" max="2" width="25.28515625" style="21" customWidth="1"/>
    <col min="3" max="3" width="15.5703125" style="21" hidden="1" customWidth="1"/>
    <col min="4" max="4" width="16.5703125" style="21" hidden="1" customWidth="1"/>
    <col min="5" max="6" width="10.28515625" style="21" hidden="1" customWidth="1"/>
    <col min="7" max="7" width="11.7109375" style="21" hidden="1" customWidth="1"/>
    <col min="8" max="8" width="16.140625" style="21" hidden="1" customWidth="1"/>
    <col min="9" max="9" width="15.85546875" style="21" hidden="1" customWidth="1"/>
    <col min="10" max="10" width="39.28515625" style="21" customWidth="1"/>
    <col min="11" max="11" width="95.42578125" style="21" customWidth="1"/>
    <col min="12" max="12" width="153.42578125" style="19" customWidth="1"/>
    <col min="13" max="13" width="116.140625" style="19" customWidth="1"/>
    <col min="14" max="14" width="98.5703125" style="19" customWidth="1"/>
    <col min="15" max="15" width="35.7109375" style="19" customWidth="1"/>
    <col min="16" max="16" width="75.42578125" style="22" customWidth="1"/>
    <col min="17" max="17" width="59.42578125" style="19" customWidth="1"/>
    <col min="18" max="18" width="88.42578125" style="19" customWidth="1"/>
    <col min="19" max="19" width="91.85546875" style="19" customWidth="1"/>
    <col min="20" max="20" width="91.42578125" style="19" customWidth="1"/>
    <col min="21" max="21" width="55.28515625" style="19" customWidth="1"/>
    <col min="22" max="22" width="35.7109375" style="19" customWidth="1"/>
    <col min="23" max="26" width="59.42578125" style="19" customWidth="1"/>
    <col min="27" max="16384" width="20.7109375" style="5"/>
  </cols>
  <sheetData>
    <row r="1" spans="1:68" ht="171" customHeight="1" thickBot="1" x14ac:dyDescent="0.3">
      <c r="M1" s="193" t="s">
        <v>161</v>
      </c>
      <c r="N1" s="193"/>
      <c r="O1" s="193"/>
      <c r="P1" s="193"/>
      <c r="Q1" s="193"/>
      <c r="R1" s="193"/>
      <c r="S1" s="193"/>
    </row>
    <row r="2" spans="1:68" s="1" customFormat="1" ht="126" customHeight="1" x14ac:dyDescent="0.25">
      <c r="A2" s="188" t="s">
        <v>39</v>
      </c>
      <c r="B2" s="189"/>
      <c r="C2" s="190"/>
      <c r="D2" s="190"/>
      <c r="E2" s="190"/>
      <c r="F2" s="190"/>
      <c r="G2" s="190"/>
      <c r="H2" s="190"/>
      <c r="I2" s="190"/>
      <c r="J2" s="188"/>
      <c r="K2" s="147" t="s">
        <v>3</v>
      </c>
      <c r="L2" s="146" t="s">
        <v>4</v>
      </c>
      <c r="M2" s="147" t="s">
        <v>5</v>
      </c>
      <c r="N2" s="147" t="s">
        <v>0</v>
      </c>
      <c r="O2" s="148" t="s">
        <v>78</v>
      </c>
      <c r="P2" s="147" t="s">
        <v>2</v>
      </c>
      <c r="Q2" s="149" t="s">
        <v>4</v>
      </c>
      <c r="R2" s="149" t="s">
        <v>6</v>
      </c>
      <c r="S2" s="149" t="s">
        <v>0</v>
      </c>
      <c r="T2" s="150" t="s">
        <v>7</v>
      </c>
      <c r="U2" s="149" t="s">
        <v>2</v>
      </c>
      <c r="V2" s="151" t="s">
        <v>79</v>
      </c>
      <c r="W2" s="147" t="s">
        <v>6</v>
      </c>
      <c r="X2" s="152" t="s">
        <v>6</v>
      </c>
      <c r="Y2" s="149" t="s">
        <v>0</v>
      </c>
      <c r="Z2" s="153" t="s">
        <v>1</v>
      </c>
    </row>
    <row r="3" spans="1:68" s="32" customFormat="1" ht="186" customHeight="1" thickBot="1" x14ac:dyDescent="0.3">
      <c r="A3" s="191"/>
      <c r="B3" s="192"/>
      <c r="C3" s="190"/>
      <c r="D3" s="190"/>
      <c r="E3" s="190"/>
      <c r="F3" s="190"/>
      <c r="G3" s="190"/>
      <c r="H3" s="190"/>
      <c r="I3" s="190"/>
      <c r="J3" s="191"/>
      <c r="K3" s="154">
        <v>44325</v>
      </c>
      <c r="L3" s="155">
        <v>43961</v>
      </c>
      <c r="M3" s="156">
        <v>43962</v>
      </c>
      <c r="N3" s="156">
        <v>43963</v>
      </c>
      <c r="O3" s="157">
        <v>43964</v>
      </c>
      <c r="P3" s="156">
        <v>43965</v>
      </c>
      <c r="Q3" s="158">
        <v>43968</v>
      </c>
      <c r="R3" s="158">
        <v>43969</v>
      </c>
      <c r="S3" s="158">
        <v>43970</v>
      </c>
      <c r="T3" s="158">
        <v>43971</v>
      </c>
      <c r="U3" s="159">
        <v>43972</v>
      </c>
      <c r="V3" s="160">
        <v>43975</v>
      </c>
      <c r="W3" s="46">
        <v>43976</v>
      </c>
      <c r="X3" s="161">
        <v>44355</v>
      </c>
      <c r="Y3" s="162">
        <v>44356</v>
      </c>
      <c r="Z3" s="163">
        <v>44357</v>
      </c>
    </row>
    <row r="4" spans="1:68" ht="171" customHeight="1" thickBot="1" x14ac:dyDescent="0.75">
      <c r="A4" s="172" t="s">
        <v>8</v>
      </c>
      <c r="B4" s="173" t="s">
        <v>9</v>
      </c>
      <c r="C4" s="42" t="s">
        <v>10</v>
      </c>
      <c r="D4" s="3" t="s">
        <v>11</v>
      </c>
      <c r="E4" s="3" t="s">
        <v>12</v>
      </c>
      <c r="F4" s="3" t="s">
        <v>13</v>
      </c>
      <c r="G4" s="2" t="s">
        <v>14</v>
      </c>
      <c r="H4" s="2" t="s">
        <v>15</v>
      </c>
      <c r="I4" s="4" t="s">
        <v>16</v>
      </c>
      <c r="J4" s="174" t="s">
        <v>76</v>
      </c>
      <c r="K4" s="175"/>
      <c r="L4" s="176" t="s">
        <v>17</v>
      </c>
      <c r="M4" s="177"/>
      <c r="N4" s="178"/>
      <c r="O4" s="179"/>
      <c r="P4" s="180"/>
      <c r="Q4" s="181" t="s">
        <v>17</v>
      </c>
      <c r="R4" s="178"/>
      <c r="S4" s="178"/>
      <c r="T4" s="178"/>
      <c r="U4" s="178"/>
      <c r="V4" s="179"/>
      <c r="W4" s="178"/>
      <c r="X4" s="186" t="s">
        <v>17</v>
      </c>
      <c r="Y4" s="186"/>
      <c r="Z4" s="187"/>
    </row>
    <row r="5" spans="1:68" s="6" customFormat="1" ht="381.75" customHeight="1" x14ac:dyDescent="0.25">
      <c r="A5" s="164" t="s">
        <v>19</v>
      </c>
      <c r="B5" s="165" t="s">
        <v>18</v>
      </c>
      <c r="C5" s="43">
        <v>14</v>
      </c>
      <c r="D5" s="7" t="s">
        <v>53</v>
      </c>
      <c r="E5" s="29"/>
      <c r="F5" s="29"/>
      <c r="G5" s="7">
        <v>11</v>
      </c>
      <c r="H5" s="29"/>
      <c r="I5" s="8">
        <f>14+1+11</f>
        <v>26</v>
      </c>
      <c r="J5" s="166" t="s">
        <v>77</v>
      </c>
      <c r="K5" s="167"/>
      <c r="L5" s="81" t="s">
        <v>80</v>
      </c>
      <c r="M5" s="81" t="s">
        <v>81</v>
      </c>
      <c r="N5" s="81" t="s">
        <v>82</v>
      </c>
      <c r="O5" s="168"/>
      <c r="P5" s="169"/>
      <c r="Q5" s="50"/>
      <c r="R5" s="169"/>
      <c r="S5" s="81" t="s">
        <v>83</v>
      </c>
      <c r="T5" s="169"/>
      <c r="U5" s="51"/>
      <c r="V5" s="170"/>
      <c r="W5" s="169"/>
      <c r="X5" s="169"/>
      <c r="Y5" s="169"/>
      <c r="Z5" s="171"/>
    </row>
    <row r="6" spans="1:68" s="6" customFormat="1" ht="409.5" x14ac:dyDescent="0.7">
      <c r="A6" s="131" t="s">
        <v>20</v>
      </c>
      <c r="B6" s="130" t="s">
        <v>21</v>
      </c>
      <c r="C6" s="43">
        <v>18</v>
      </c>
      <c r="D6" s="29"/>
      <c r="E6" s="29"/>
      <c r="F6" s="29"/>
      <c r="G6" s="29"/>
      <c r="H6" s="29"/>
      <c r="I6" s="8">
        <v>18</v>
      </c>
      <c r="J6" s="141" t="s">
        <v>45</v>
      </c>
      <c r="K6" s="54"/>
      <c r="L6" s="47" t="s">
        <v>84</v>
      </c>
      <c r="M6" s="47" t="s">
        <v>85</v>
      </c>
      <c r="N6" s="47" t="s">
        <v>86</v>
      </c>
      <c r="O6" s="52"/>
      <c r="P6" s="55"/>
      <c r="Q6" s="56"/>
      <c r="R6" s="57"/>
      <c r="S6" s="58"/>
      <c r="T6" s="59"/>
      <c r="U6" s="59"/>
      <c r="V6" s="60"/>
      <c r="W6" s="59"/>
      <c r="X6" s="59"/>
      <c r="Y6" s="59"/>
      <c r="Z6" s="53"/>
    </row>
    <row r="7" spans="1:68" s="6" customFormat="1" ht="409.5" x14ac:dyDescent="0.7">
      <c r="A7" s="129" t="s">
        <v>54</v>
      </c>
      <c r="B7" s="130" t="s">
        <v>18</v>
      </c>
      <c r="C7" s="43">
        <v>16</v>
      </c>
      <c r="D7" s="29"/>
      <c r="E7" s="29"/>
      <c r="F7" s="29"/>
      <c r="G7" s="29"/>
      <c r="H7" s="29"/>
      <c r="I7" s="8">
        <v>16</v>
      </c>
      <c r="J7" s="142" t="s">
        <v>46</v>
      </c>
      <c r="K7" s="54"/>
      <c r="L7" s="47" t="s">
        <v>156</v>
      </c>
      <c r="M7" s="47" t="s">
        <v>81</v>
      </c>
      <c r="N7" s="47" t="s">
        <v>87</v>
      </c>
      <c r="O7" s="52"/>
      <c r="P7" s="61"/>
      <c r="Q7" s="62"/>
      <c r="R7" s="57"/>
      <c r="S7" s="63" t="s">
        <v>88</v>
      </c>
      <c r="T7" s="64" t="s">
        <v>89</v>
      </c>
      <c r="U7" s="59"/>
      <c r="V7" s="60"/>
      <c r="W7" s="59"/>
      <c r="X7" s="59"/>
      <c r="Y7" s="59"/>
      <c r="Z7" s="53"/>
    </row>
    <row r="8" spans="1:68" s="11" customFormat="1" ht="376.5" customHeight="1" x14ac:dyDescent="0.7">
      <c r="A8" s="132" t="s">
        <v>22</v>
      </c>
      <c r="B8" s="133" t="s">
        <v>18</v>
      </c>
      <c r="C8" s="43">
        <f>15+15+29</f>
        <v>59</v>
      </c>
      <c r="D8" s="9" t="s">
        <v>53</v>
      </c>
      <c r="E8" s="30"/>
      <c r="F8" s="30"/>
      <c r="G8" s="24">
        <v>6</v>
      </c>
      <c r="H8" s="10">
        <v>14</v>
      </c>
      <c r="I8" s="8">
        <f>59+1+6+14</f>
        <v>80</v>
      </c>
      <c r="J8" s="141" t="s">
        <v>158</v>
      </c>
      <c r="K8" s="65"/>
      <c r="L8" s="47" t="s">
        <v>90</v>
      </c>
      <c r="M8" s="47" t="s">
        <v>91</v>
      </c>
      <c r="N8" s="66"/>
      <c r="O8" s="48"/>
      <c r="P8" s="67"/>
      <c r="Q8" s="58"/>
      <c r="R8" s="58"/>
      <c r="S8" s="47" t="s">
        <v>92</v>
      </c>
      <c r="T8" s="68"/>
      <c r="U8" s="68"/>
      <c r="V8" s="48"/>
      <c r="W8" s="66"/>
      <c r="X8" s="68"/>
      <c r="Y8" s="69"/>
      <c r="Z8" s="70"/>
    </row>
    <row r="9" spans="1:68" s="11" customFormat="1" ht="258" customHeight="1" x14ac:dyDescent="0.7">
      <c r="A9" s="131" t="s">
        <v>23</v>
      </c>
      <c r="B9" s="134" t="s">
        <v>21</v>
      </c>
      <c r="C9" s="43">
        <f>10+17</f>
        <v>27</v>
      </c>
      <c r="D9" s="12" t="s">
        <v>53</v>
      </c>
      <c r="E9" s="29"/>
      <c r="F9" s="29"/>
      <c r="G9" s="29"/>
      <c r="H9" s="29"/>
      <c r="I9" s="8">
        <f>27+1</f>
        <v>28</v>
      </c>
      <c r="J9" s="141" t="s">
        <v>73</v>
      </c>
      <c r="K9" s="54"/>
      <c r="L9" s="47" t="s">
        <v>93</v>
      </c>
      <c r="M9" s="47" t="s">
        <v>85</v>
      </c>
      <c r="N9" s="47" t="s">
        <v>94</v>
      </c>
      <c r="O9" s="48"/>
      <c r="P9" s="71"/>
      <c r="Q9" s="72" t="s">
        <v>159</v>
      </c>
      <c r="R9" s="73"/>
      <c r="S9" s="74"/>
      <c r="T9" s="75"/>
      <c r="U9" s="76"/>
      <c r="V9" s="77"/>
      <c r="W9" s="75"/>
      <c r="X9" s="76"/>
      <c r="Y9" s="66"/>
      <c r="Z9" s="53"/>
    </row>
    <row r="10" spans="1:68" s="6" customFormat="1" ht="250.5" customHeight="1" x14ac:dyDescent="0.25">
      <c r="A10" s="131" t="s">
        <v>24</v>
      </c>
      <c r="B10" s="130" t="s">
        <v>21</v>
      </c>
      <c r="C10" s="43">
        <v>10</v>
      </c>
      <c r="D10" s="7" t="s">
        <v>53</v>
      </c>
      <c r="E10" s="29"/>
      <c r="F10" s="29"/>
      <c r="G10" s="29"/>
      <c r="H10" s="29"/>
      <c r="I10" s="8">
        <f>10+1</f>
        <v>11</v>
      </c>
      <c r="J10" s="141" t="s">
        <v>44</v>
      </c>
      <c r="K10" s="54"/>
      <c r="L10" s="47" t="s">
        <v>95</v>
      </c>
      <c r="M10" s="47" t="s">
        <v>96</v>
      </c>
      <c r="N10" s="78" t="s">
        <v>97</v>
      </c>
      <c r="O10" s="79"/>
      <c r="P10" s="62"/>
      <c r="Q10" s="62"/>
      <c r="R10" s="66"/>
      <c r="S10" s="47" t="s">
        <v>98</v>
      </c>
      <c r="T10" s="72" t="s">
        <v>99</v>
      </c>
      <c r="U10" s="47" t="s">
        <v>100</v>
      </c>
      <c r="V10" s="80"/>
      <c r="W10" s="81" t="s">
        <v>101</v>
      </c>
      <c r="X10" s="82"/>
      <c r="Y10" s="66"/>
      <c r="Z10" s="53"/>
    </row>
    <row r="11" spans="1:68" s="6" customFormat="1" ht="195" customHeight="1" x14ac:dyDescent="0.25">
      <c r="A11" s="131" t="s">
        <v>40</v>
      </c>
      <c r="B11" s="130" t="s">
        <v>21</v>
      </c>
      <c r="C11" s="43">
        <v>14</v>
      </c>
      <c r="D11" s="29"/>
      <c r="E11" s="29"/>
      <c r="F11" s="29"/>
      <c r="G11" s="29"/>
      <c r="H11" s="29"/>
      <c r="I11" s="8">
        <v>14</v>
      </c>
      <c r="J11" s="141" t="s">
        <v>47</v>
      </c>
      <c r="K11" s="54"/>
      <c r="L11" s="47" t="s">
        <v>102</v>
      </c>
      <c r="M11" s="47" t="s">
        <v>96</v>
      </c>
      <c r="N11" s="78" t="s">
        <v>103</v>
      </c>
      <c r="O11" s="48"/>
      <c r="P11" s="66"/>
      <c r="Q11" s="66"/>
      <c r="R11" s="66"/>
      <c r="S11" s="83" t="s">
        <v>104</v>
      </c>
      <c r="T11" s="47" t="s">
        <v>155</v>
      </c>
      <c r="U11" s="66"/>
      <c r="V11" s="48"/>
      <c r="W11" s="66"/>
      <c r="X11" s="66"/>
      <c r="Y11" s="66"/>
      <c r="Z11" s="53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68" s="14" customFormat="1" ht="372" x14ac:dyDescent="0.25">
      <c r="A12" s="135" t="s">
        <v>25</v>
      </c>
      <c r="B12" s="130" t="s">
        <v>18</v>
      </c>
      <c r="C12" s="43">
        <f>26+13+12+21+17</f>
        <v>89</v>
      </c>
      <c r="D12" s="7" t="s">
        <v>57</v>
      </c>
      <c r="E12" s="29"/>
      <c r="F12" s="29"/>
      <c r="G12" s="7">
        <v>5</v>
      </c>
      <c r="H12" s="29"/>
      <c r="I12" s="8">
        <f>89+2+5</f>
        <v>96</v>
      </c>
      <c r="J12" s="141" t="s">
        <v>74</v>
      </c>
      <c r="K12" s="54"/>
      <c r="L12" s="84" t="s">
        <v>105</v>
      </c>
      <c r="M12" s="85" t="s">
        <v>106</v>
      </c>
      <c r="N12" s="66"/>
      <c r="O12" s="86"/>
      <c r="P12" s="73"/>
      <c r="Q12" s="49"/>
      <c r="R12" s="49"/>
      <c r="S12" s="47" t="s">
        <v>107</v>
      </c>
      <c r="T12" s="87" t="s">
        <v>108</v>
      </c>
      <c r="U12" s="88"/>
      <c r="V12" s="89"/>
      <c r="W12" s="88"/>
      <c r="X12" s="88"/>
      <c r="Y12" s="88"/>
      <c r="Z12" s="5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s="15" customFormat="1" ht="409.5" x14ac:dyDescent="0.25">
      <c r="A13" s="135" t="s">
        <v>41</v>
      </c>
      <c r="B13" s="130" t="s">
        <v>18</v>
      </c>
      <c r="C13" s="43">
        <v>20</v>
      </c>
      <c r="D13" s="29"/>
      <c r="E13" s="29"/>
      <c r="F13" s="29"/>
      <c r="G13" s="29"/>
      <c r="H13" s="29"/>
      <c r="I13" s="8">
        <v>20</v>
      </c>
      <c r="J13" s="141" t="s">
        <v>48</v>
      </c>
      <c r="K13" s="54"/>
      <c r="L13" s="84" t="s">
        <v>157</v>
      </c>
      <c r="M13" s="85" t="s">
        <v>106</v>
      </c>
      <c r="N13" s="66"/>
      <c r="O13" s="86"/>
      <c r="P13" s="73"/>
      <c r="Q13" s="49"/>
      <c r="R13" s="49"/>
      <c r="S13" s="90" t="s">
        <v>109</v>
      </c>
      <c r="T13" s="84" t="s">
        <v>110</v>
      </c>
      <c r="U13" s="88"/>
      <c r="V13" s="89"/>
      <c r="W13" s="88"/>
      <c r="X13" s="88"/>
      <c r="Y13" s="88"/>
      <c r="Z13" s="5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</row>
    <row r="14" spans="1:68" s="15" customFormat="1" ht="260.25" customHeight="1" x14ac:dyDescent="0.7">
      <c r="A14" s="131" t="s">
        <v>26</v>
      </c>
      <c r="B14" s="136" t="s">
        <v>21</v>
      </c>
      <c r="C14" s="43">
        <v>21</v>
      </c>
      <c r="D14" s="29"/>
      <c r="E14" s="29"/>
      <c r="F14" s="29"/>
      <c r="G14" s="29"/>
      <c r="H14" s="29"/>
      <c r="I14" s="8">
        <v>21</v>
      </c>
      <c r="J14" s="141" t="s">
        <v>45</v>
      </c>
      <c r="K14" s="54"/>
      <c r="L14" s="47" t="s">
        <v>102</v>
      </c>
      <c r="M14" s="84" t="s">
        <v>111</v>
      </c>
      <c r="N14" s="47" t="s">
        <v>112</v>
      </c>
      <c r="O14" s="52"/>
      <c r="P14" s="91"/>
      <c r="Q14" s="59"/>
      <c r="R14" s="49"/>
      <c r="S14" s="90" t="s">
        <v>113</v>
      </c>
      <c r="T14" s="49"/>
      <c r="U14" s="49"/>
      <c r="V14" s="52"/>
      <c r="W14" s="49"/>
      <c r="X14" s="49"/>
      <c r="Y14" s="49"/>
      <c r="Z14" s="92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s="16" customFormat="1" ht="232.5" x14ac:dyDescent="0.7">
      <c r="A15" s="131" t="s">
        <v>27</v>
      </c>
      <c r="B15" s="136" t="s">
        <v>21</v>
      </c>
      <c r="C15" s="43">
        <v>13</v>
      </c>
      <c r="D15" s="29"/>
      <c r="E15" s="29"/>
      <c r="F15" s="29"/>
      <c r="G15" s="29"/>
      <c r="H15" s="29"/>
      <c r="I15" s="8">
        <v>13</v>
      </c>
      <c r="J15" s="141" t="s">
        <v>49</v>
      </c>
      <c r="K15" s="54"/>
      <c r="L15" s="47" t="s">
        <v>102</v>
      </c>
      <c r="M15" s="84" t="s">
        <v>114</v>
      </c>
      <c r="N15" s="47" t="s">
        <v>115</v>
      </c>
      <c r="O15" s="52"/>
      <c r="P15" s="93"/>
      <c r="Q15" s="59"/>
      <c r="R15" s="49"/>
      <c r="S15" s="90" t="s">
        <v>113</v>
      </c>
      <c r="T15" s="49"/>
      <c r="U15" s="49"/>
      <c r="V15" s="52"/>
      <c r="W15" s="49"/>
      <c r="X15" s="49"/>
      <c r="Y15" s="49"/>
      <c r="Z15" s="92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16" customFormat="1" ht="372" x14ac:dyDescent="0.7">
      <c r="A16" s="129" t="s">
        <v>42</v>
      </c>
      <c r="B16" s="136" t="s">
        <v>18</v>
      </c>
      <c r="C16" s="43">
        <f>12+19+24</f>
        <v>55</v>
      </c>
      <c r="D16" s="29"/>
      <c r="E16" s="29"/>
      <c r="F16" s="29"/>
      <c r="G16" s="29"/>
      <c r="H16" s="29"/>
      <c r="I16" s="8">
        <v>55</v>
      </c>
      <c r="J16" s="141" t="s">
        <v>55</v>
      </c>
      <c r="K16" s="54"/>
      <c r="L16" s="84" t="s">
        <v>116</v>
      </c>
      <c r="M16" s="85" t="s">
        <v>106</v>
      </c>
      <c r="N16" s="66"/>
      <c r="O16" s="52"/>
      <c r="P16" s="93"/>
      <c r="Q16" s="59"/>
      <c r="R16" s="49"/>
      <c r="S16" s="90" t="s">
        <v>117</v>
      </c>
      <c r="T16" s="90" t="s">
        <v>118</v>
      </c>
      <c r="U16" s="49"/>
      <c r="V16" s="52"/>
      <c r="W16" s="49"/>
      <c r="X16" s="49"/>
      <c r="Y16" s="49"/>
      <c r="Z16" s="92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s="16" customFormat="1" ht="409.5" x14ac:dyDescent="0.7">
      <c r="A17" s="129" t="s">
        <v>28</v>
      </c>
      <c r="B17" s="130" t="s">
        <v>18</v>
      </c>
      <c r="C17" s="43">
        <v>12</v>
      </c>
      <c r="D17" s="7" t="s">
        <v>56</v>
      </c>
      <c r="E17" s="29"/>
      <c r="F17" s="29"/>
      <c r="G17" s="29"/>
      <c r="H17" s="29"/>
      <c r="I17" s="8">
        <f>12+1</f>
        <v>13</v>
      </c>
      <c r="J17" s="141" t="s">
        <v>50</v>
      </c>
      <c r="K17" s="94" t="s">
        <v>119</v>
      </c>
      <c r="L17" s="47" t="s">
        <v>120</v>
      </c>
      <c r="M17" s="84" t="s">
        <v>121</v>
      </c>
      <c r="N17" s="62"/>
      <c r="O17" s="86"/>
      <c r="P17" s="95"/>
      <c r="Q17" s="58"/>
      <c r="R17" s="94" t="s">
        <v>122</v>
      </c>
      <c r="S17" s="96"/>
      <c r="T17" s="87" t="s">
        <v>123</v>
      </c>
      <c r="U17" s="49"/>
      <c r="V17" s="52"/>
      <c r="W17" s="97"/>
      <c r="X17" s="49"/>
      <c r="Y17" s="49"/>
      <c r="Z17" s="5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s="6" customFormat="1" ht="409.5" x14ac:dyDescent="0.7">
      <c r="A18" s="129" t="s">
        <v>29</v>
      </c>
      <c r="B18" s="130" t="s">
        <v>18</v>
      </c>
      <c r="C18" s="43">
        <v>17</v>
      </c>
      <c r="D18" s="29"/>
      <c r="E18" s="29"/>
      <c r="F18" s="29"/>
      <c r="G18" s="29"/>
      <c r="H18" s="29"/>
      <c r="I18" s="8">
        <v>17</v>
      </c>
      <c r="J18" s="143" t="s">
        <v>50</v>
      </c>
      <c r="K18" s="94" t="s">
        <v>119</v>
      </c>
      <c r="L18" s="47" t="s">
        <v>124</v>
      </c>
      <c r="M18" s="84" t="s">
        <v>121</v>
      </c>
      <c r="N18" s="62"/>
      <c r="O18" s="86"/>
      <c r="P18" s="95"/>
      <c r="Q18" s="58"/>
      <c r="R18" s="94" t="s">
        <v>122</v>
      </c>
      <c r="S18" s="96"/>
      <c r="T18" s="87" t="s">
        <v>125</v>
      </c>
      <c r="U18" s="49"/>
      <c r="V18" s="52"/>
      <c r="W18" s="49"/>
      <c r="X18" s="49"/>
      <c r="Y18" s="49"/>
      <c r="Z18" s="53"/>
    </row>
    <row r="19" spans="1:68" s="6" customFormat="1" ht="409.5" x14ac:dyDescent="0.7">
      <c r="A19" s="129" t="s">
        <v>30</v>
      </c>
      <c r="B19" s="130" t="s">
        <v>18</v>
      </c>
      <c r="C19" s="43">
        <v>13</v>
      </c>
      <c r="D19" s="29"/>
      <c r="E19" s="29"/>
      <c r="F19" s="29"/>
      <c r="G19" s="29"/>
      <c r="H19" s="29"/>
      <c r="I19" s="8">
        <v>13</v>
      </c>
      <c r="J19" s="143" t="s">
        <v>50</v>
      </c>
      <c r="K19" s="94" t="s">
        <v>119</v>
      </c>
      <c r="L19" s="47" t="s">
        <v>126</v>
      </c>
      <c r="M19" s="84" t="s">
        <v>121</v>
      </c>
      <c r="N19" s="62"/>
      <c r="O19" s="86"/>
      <c r="P19" s="95"/>
      <c r="Q19" s="58"/>
      <c r="R19" s="94" t="s">
        <v>122</v>
      </c>
      <c r="S19" s="96"/>
      <c r="T19" s="87" t="s">
        <v>123</v>
      </c>
      <c r="U19" s="49"/>
      <c r="V19" s="52"/>
      <c r="W19" s="49"/>
      <c r="X19" s="49"/>
      <c r="Y19" s="49"/>
      <c r="Z19" s="53"/>
    </row>
    <row r="20" spans="1:68" s="6" customFormat="1" ht="232.5" x14ac:dyDescent="0.7">
      <c r="A20" s="129" t="s">
        <v>31</v>
      </c>
      <c r="B20" s="130" t="s">
        <v>18</v>
      </c>
      <c r="C20" s="43">
        <f>14+23</f>
        <v>37</v>
      </c>
      <c r="D20" s="29"/>
      <c r="E20" s="29"/>
      <c r="F20" s="29"/>
      <c r="G20" s="29"/>
      <c r="H20" s="29"/>
      <c r="I20" s="8">
        <v>37</v>
      </c>
      <c r="J20" s="141" t="s">
        <v>58</v>
      </c>
      <c r="K20" s="54"/>
      <c r="L20" s="47" t="s">
        <v>127</v>
      </c>
      <c r="M20" s="84" t="s">
        <v>128</v>
      </c>
      <c r="N20" s="66"/>
      <c r="O20" s="52"/>
      <c r="P20" s="98"/>
      <c r="Q20" s="58"/>
      <c r="R20" s="58"/>
      <c r="S20" s="47" t="s">
        <v>129</v>
      </c>
      <c r="T20" s="49"/>
      <c r="U20" s="49"/>
      <c r="V20" s="52"/>
      <c r="W20" s="49"/>
      <c r="X20" s="96"/>
      <c r="Y20" s="49"/>
      <c r="Z20" s="53"/>
    </row>
    <row r="21" spans="1:68" s="6" customFormat="1" ht="372" x14ac:dyDescent="0.7">
      <c r="A21" s="129" t="s">
        <v>71</v>
      </c>
      <c r="B21" s="130" t="s">
        <v>18</v>
      </c>
      <c r="C21" s="44"/>
      <c r="D21" s="41" t="s">
        <v>53</v>
      </c>
      <c r="E21" s="29"/>
      <c r="F21" s="29"/>
      <c r="G21" s="29"/>
      <c r="H21" s="29"/>
      <c r="I21" s="8">
        <v>1</v>
      </c>
      <c r="J21" s="141" t="s">
        <v>45</v>
      </c>
      <c r="K21" s="99"/>
      <c r="L21" s="47" t="s">
        <v>130</v>
      </c>
      <c r="M21" s="84" t="s">
        <v>128</v>
      </c>
      <c r="N21" s="47" t="s">
        <v>131</v>
      </c>
      <c r="O21" s="52"/>
      <c r="P21" s="98"/>
      <c r="Q21" s="58"/>
      <c r="R21" s="58"/>
      <c r="S21" s="47" t="s">
        <v>132</v>
      </c>
      <c r="T21" s="49"/>
      <c r="U21" s="49"/>
      <c r="V21" s="52"/>
      <c r="W21" s="49"/>
      <c r="X21" s="96"/>
      <c r="Y21" s="49"/>
      <c r="Z21" s="53"/>
    </row>
    <row r="22" spans="1:68" s="6" customFormat="1" ht="267.75" customHeight="1" x14ac:dyDescent="0.7">
      <c r="A22" s="131" t="s">
        <v>51</v>
      </c>
      <c r="B22" s="130" t="s">
        <v>21</v>
      </c>
      <c r="C22" s="44"/>
      <c r="D22" s="7" t="s">
        <v>59</v>
      </c>
      <c r="E22" s="29"/>
      <c r="F22" s="29"/>
      <c r="G22" s="29"/>
      <c r="H22" s="29"/>
      <c r="I22" s="8">
        <v>3</v>
      </c>
      <c r="J22" s="141" t="s">
        <v>46</v>
      </c>
      <c r="K22" s="100"/>
      <c r="L22" s="47" t="s">
        <v>133</v>
      </c>
      <c r="M22" s="66"/>
      <c r="N22" s="66"/>
      <c r="O22" s="48"/>
      <c r="P22" s="71"/>
      <c r="Q22" s="66"/>
      <c r="R22" s="66"/>
      <c r="S22" s="66"/>
      <c r="T22" s="101"/>
      <c r="U22" s="66"/>
      <c r="V22" s="48"/>
      <c r="W22" s="66"/>
      <c r="X22" s="47" t="s">
        <v>134</v>
      </c>
      <c r="Y22" s="47" t="s">
        <v>135</v>
      </c>
      <c r="Z22" s="102" t="s">
        <v>136</v>
      </c>
    </row>
    <row r="23" spans="1:68" s="11" customFormat="1" ht="403.5" customHeight="1" x14ac:dyDescent="0.25">
      <c r="A23" s="129" t="s">
        <v>32</v>
      </c>
      <c r="B23" s="130" t="s">
        <v>18</v>
      </c>
      <c r="C23" s="43">
        <v>14</v>
      </c>
      <c r="D23" s="29"/>
      <c r="E23" s="29"/>
      <c r="F23" s="29"/>
      <c r="G23" s="29"/>
      <c r="H23" s="29"/>
      <c r="I23" s="8">
        <v>14</v>
      </c>
      <c r="J23" s="141" t="s">
        <v>46</v>
      </c>
      <c r="K23" s="54"/>
      <c r="L23" s="47" t="s">
        <v>153</v>
      </c>
      <c r="M23" s="47" t="s">
        <v>137</v>
      </c>
      <c r="N23" s="47" t="s">
        <v>138</v>
      </c>
      <c r="O23" s="103"/>
      <c r="P23" s="47" t="s">
        <v>160</v>
      </c>
      <c r="Q23" s="66"/>
      <c r="R23" s="101"/>
      <c r="S23" s="104" t="s">
        <v>139</v>
      </c>
      <c r="T23" s="66"/>
      <c r="U23" s="66"/>
      <c r="V23" s="48"/>
      <c r="W23" s="66"/>
      <c r="X23" s="105"/>
      <c r="Y23" s="105"/>
      <c r="Z23" s="106"/>
    </row>
    <row r="24" spans="1:68" s="11" customFormat="1" ht="402" customHeight="1" x14ac:dyDescent="0.25">
      <c r="A24" s="129" t="s">
        <v>33</v>
      </c>
      <c r="B24" s="130" t="s">
        <v>18</v>
      </c>
      <c r="C24" s="43">
        <v>16</v>
      </c>
      <c r="D24" s="29"/>
      <c r="E24" s="29"/>
      <c r="F24" s="29"/>
      <c r="G24" s="29"/>
      <c r="H24" s="29"/>
      <c r="I24" s="8">
        <v>16</v>
      </c>
      <c r="J24" s="141" t="s">
        <v>45</v>
      </c>
      <c r="K24" s="54"/>
      <c r="L24" s="47" t="s">
        <v>154</v>
      </c>
      <c r="M24" s="47" t="s">
        <v>140</v>
      </c>
      <c r="N24" s="78" t="s">
        <v>141</v>
      </c>
      <c r="O24" s="103"/>
      <c r="P24" s="47" t="s">
        <v>142</v>
      </c>
      <c r="Q24" s="58"/>
      <c r="R24" s="107"/>
      <c r="S24" s="104" t="s">
        <v>143</v>
      </c>
      <c r="T24" s="108"/>
      <c r="U24" s="56"/>
      <c r="V24" s="109"/>
      <c r="W24" s="110"/>
      <c r="X24" s="66"/>
      <c r="Y24" s="66"/>
      <c r="Z24" s="53"/>
    </row>
    <row r="25" spans="1:68" s="11" customFormat="1" ht="183" customHeight="1" x14ac:dyDescent="0.7">
      <c r="A25" s="131" t="s">
        <v>34</v>
      </c>
      <c r="B25" s="130" t="s">
        <v>21</v>
      </c>
      <c r="C25" s="43">
        <v>18</v>
      </c>
      <c r="D25" s="29"/>
      <c r="E25" s="29"/>
      <c r="F25" s="29"/>
      <c r="G25" s="29"/>
      <c r="H25" s="29"/>
      <c r="I25" s="8">
        <v>18</v>
      </c>
      <c r="J25" s="141" t="s">
        <v>45</v>
      </c>
      <c r="K25" s="54"/>
      <c r="L25" s="90" t="s">
        <v>144</v>
      </c>
      <c r="M25" s="47" t="s">
        <v>145</v>
      </c>
      <c r="N25" s="47" t="s">
        <v>146</v>
      </c>
      <c r="O25" s="48"/>
      <c r="P25" s="71"/>
      <c r="Q25" s="111"/>
      <c r="R25" s="112"/>
      <c r="S25" s="113"/>
      <c r="T25" s="66"/>
      <c r="U25" s="114"/>
      <c r="V25" s="115"/>
      <c r="W25" s="73"/>
      <c r="X25" s="116"/>
      <c r="Y25" s="112"/>
      <c r="Z25" s="53"/>
    </row>
    <row r="26" spans="1:68" s="6" customFormat="1" ht="409.5" x14ac:dyDescent="0.7">
      <c r="A26" s="137" t="s">
        <v>35</v>
      </c>
      <c r="B26" s="138" t="s">
        <v>18</v>
      </c>
      <c r="C26" s="45">
        <v>23</v>
      </c>
      <c r="D26" s="29"/>
      <c r="E26" s="29"/>
      <c r="F26" s="29"/>
      <c r="G26" s="29"/>
      <c r="H26" s="18">
        <v>11</v>
      </c>
      <c r="I26" s="8">
        <f>23+11</f>
        <v>34</v>
      </c>
      <c r="J26" s="144" t="s">
        <v>45</v>
      </c>
      <c r="K26" s="117"/>
      <c r="L26" s="84" t="s">
        <v>147</v>
      </c>
      <c r="M26" s="84" t="s">
        <v>148</v>
      </c>
      <c r="N26" s="66"/>
      <c r="O26" s="52"/>
      <c r="P26" s="95"/>
      <c r="Q26" s="49"/>
      <c r="R26" s="74"/>
      <c r="S26" s="118" t="s">
        <v>149</v>
      </c>
      <c r="T26" s="49"/>
      <c r="U26" s="49"/>
      <c r="V26" s="52"/>
      <c r="W26" s="119"/>
      <c r="X26" s="49"/>
      <c r="Y26" s="49"/>
      <c r="Z26" s="53"/>
    </row>
    <row r="27" spans="1:68" ht="173.25" customHeight="1" thickBot="1" x14ac:dyDescent="0.75">
      <c r="A27" s="139" t="s">
        <v>36</v>
      </c>
      <c r="B27" s="140" t="s">
        <v>18</v>
      </c>
      <c r="C27" s="45">
        <v>20</v>
      </c>
      <c r="D27" s="25" t="s">
        <v>60</v>
      </c>
      <c r="E27" s="29"/>
      <c r="F27" s="29"/>
      <c r="G27" s="29"/>
      <c r="H27" s="29"/>
      <c r="I27" s="8">
        <f>20+2</f>
        <v>22</v>
      </c>
      <c r="J27" s="145" t="s">
        <v>50</v>
      </c>
      <c r="K27" s="120"/>
      <c r="L27" s="121" t="s">
        <v>150</v>
      </c>
      <c r="M27" s="121" t="s">
        <v>151</v>
      </c>
      <c r="N27" s="121" t="s">
        <v>152</v>
      </c>
      <c r="O27" s="122"/>
      <c r="P27" s="123"/>
      <c r="Q27" s="124"/>
      <c r="R27" s="125"/>
      <c r="S27" s="125"/>
      <c r="T27" s="126"/>
      <c r="U27" s="125"/>
      <c r="V27" s="122"/>
      <c r="W27" s="125"/>
      <c r="X27" s="127"/>
      <c r="Y27" s="127"/>
      <c r="Z27" s="128"/>
    </row>
    <row r="28" spans="1:68" s="11" customFormat="1" ht="286.5" hidden="1" customHeight="1" thickBot="1" x14ac:dyDescent="0.3">
      <c r="A28" s="26" t="s">
        <v>37</v>
      </c>
      <c r="B28" s="28"/>
      <c r="C28" s="34"/>
      <c r="D28" s="35"/>
      <c r="E28" s="35"/>
      <c r="F28" s="35"/>
      <c r="G28" s="35"/>
      <c r="H28" s="35"/>
      <c r="I28" s="37">
        <f>SUM(I5:I27)</f>
        <v>586</v>
      </c>
      <c r="J28" s="36"/>
      <c r="K28" s="38" t="s">
        <v>65</v>
      </c>
      <c r="L28" s="31" t="s">
        <v>52</v>
      </c>
      <c r="M28" s="31" t="s">
        <v>66</v>
      </c>
      <c r="N28" s="40" t="s">
        <v>61</v>
      </c>
      <c r="O28" s="31"/>
      <c r="P28" s="31" t="s">
        <v>62</v>
      </c>
      <c r="Q28" s="31" t="s">
        <v>69</v>
      </c>
      <c r="R28" s="31" t="s">
        <v>63</v>
      </c>
      <c r="S28" s="40" t="s">
        <v>72</v>
      </c>
      <c r="T28" s="31" t="s">
        <v>64</v>
      </c>
      <c r="U28" s="33" t="s">
        <v>67</v>
      </c>
      <c r="V28" s="27"/>
      <c r="W28" s="33"/>
      <c r="X28" s="31" t="s">
        <v>68</v>
      </c>
      <c r="Y28" s="31" t="s">
        <v>70</v>
      </c>
      <c r="Z28" s="39" t="s">
        <v>68</v>
      </c>
    </row>
    <row r="29" spans="1:68" ht="171" customHeight="1" thickBot="1" x14ac:dyDescent="0.6"/>
    <row r="30" spans="1:68" ht="69.75" customHeight="1" thickBot="1" x14ac:dyDescent="0.6">
      <c r="K30" s="182" t="s">
        <v>43</v>
      </c>
      <c r="L30" s="183"/>
    </row>
    <row r="31" spans="1:68" ht="171" customHeight="1" thickBot="1" x14ac:dyDescent="0.6">
      <c r="K31" s="184" t="s">
        <v>75</v>
      </c>
      <c r="L31" s="185"/>
    </row>
    <row r="76" spans="6:6" ht="171" customHeight="1" x14ac:dyDescent="0.55000000000000004">
      <c r="F76" s="23" t="s">
        <v>38</v>
      </c>
    </row>
  </sheetData>
  <sheetProtection algorithmName="SHA-512" hashValue="Iu1SrVYfdHa/NxdQsUvLt1g1T+TsEgmePBf+BZUMLpzwwdweK1G6XJ+lrzqJwjJ0Upk5krYaoAHluriG6UQ46g==" saltValue="ECOp05EmQjeAQMneaM0fnA==" spinCount="100000" sheet="1" objects="1" scenarios="1"/>
  <autoFilter ref="A4:Z28">
    <filterColumn colId="0">
      <filters>
        <filter val="BANQUE CONSEILLER CLIENTELE PARTICULIER"/>
        <filter val="BATIMENT"/>
        <filter val="COMMERCE INTERNATIONAL_x000a_ A REFERENTIEL COMMUN EUROPEEN"/>
        <filter val="COMPTABILITE ET GESTION"/>
        <filter val="ELECTROTECHNIQUE"/>
        <filter val="ETUDES ET ECONOMIE CONSTRUCTION"/>
        <filter val="FLUIDES, ENERGIES ET DOMOTIQUE"/>
        <filter val="GESTION DE  LA PME"/>
        <filter val="GESTION DES TRANSPORTS ET LOGISTIQUE ASSOSIEE"/>
        <filter val="MAINTENANCE DES SYSTEMES OPT. A"/>
        <filter val="MAINTENANCE DES SYSTEMES OPT. B"/>
        <filter val="MANAGEMENT COMMERCIAL OPERATIONNEL"/>
        <filter val="MANAGEMENT EN HOTELLERIE RESTAURATION OPT A"/>
        <filter val="MANAGEMENT EN HOTELLERIE RESTAURATION OPT B"/>
        <filter val="MANAGEMENT EN HOTELLERIE RESTAURATION OPT C"/>
        <filter val="NEGOCIATION ET  DIGITALISATION DE LARELATION CLIENT"/>
        <filter val="NOTARIAT"/>
        <filter val="QUALITE DANS LES INDUSTRIES ALIM. ET LES BIO-INDUSTRIES"/>
        <filter val="SERVICES INFORMATIQ AUX ORG° OPT. A (SISR)"/>
        <filter val="SERVICES INFORMATIQ AUX ORG° OPT. B (SLAM)"/>
        <filter val="SP3S"/>
        <filter val="SUPPORT A l'ACTION MANAGERIALE"/>
        <filter val="TOURISME"/>
      </filters>
    </filterColumn>
    <sortState ref="A6:BC13">
      <sortCondition ref="A3:A26"/>
    </sortState>
  </autoFilter>
  <mergeCells count="5">
    <mergeCell ref="K30:L30"/>
    <mergeCell ref="K31:L31"/>
    <mergeCell ref="X4:Z4"/>
    <mergeCell ref="A2:J3"/>
    <mergeCell ref="M1:S1"/>
  </mergeCells>
  <pageMargins left="0.23622047244094491" right="0.23622047244094491" top="0.74803149606299213" bottom="0.74803149606299213" header="0.31496062992125984" footer="0.31496062992125984"/>
  <pageSetup paperSize="8" scale="15" fitToHeight="0" orientation="landscape" r:id="rId1"/>
  <headerFooter>
    <oddHeader>&amp;C&amp;"-,Gras"&amp;48CALENDRIER DES &amp;UEPREUVES ECRITES&amp;U DU BREVET DE TECHNICIEN SUPERIEUR - Session 2021</oddHeader>
  </headerFooter>
  <rowBreaks count="2" manualBreakCount="2">
    <brk id="17" max="25" man="1"/>
    <brk id="31" max="25" man="1"/>
  </rowBreaks>
  <colBreaks count="1" manualBreakCount="1">
    <brk id="11" min="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Epreuves écrites BTS 2021</vt:lpstr>
      <vt:lpstr>'Epreuves écrites BTS 2021'!Zone_d_impression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rarani teriitehau</dc:creator>
  <cp:lastModifiedBy>rarani teriitehau</cp:lastModifiedBy>
  <cp:lastPrinted>2021-03-10T21:27:25Z</cp:lastPrinted>
  <dcterms:created xsi:type="dcterms:W3CDTF">2020-10-14T18:44:00Z</dcterms:created>
  <dcterms:modified xsi:type="dcterms:W3CDTF">2021-03-10T23:35:56Z</dcterms:modified>
</cp:coreProperties>
</file>